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eaf12567e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e86197991414e03"/>
    <x:sheet xmlns:r="http://schemas.openxmlformats.org/officeDocument/2006/relationships" name="Legal Form Route" sheetId="2" r:id="R7737c8d664a34adb"/>
    <x:sheet xmlns:r="http://schemas.openxmlformats.org/officeDocument/2006/relationships" name="Cashbook" sheetId="3" r:id="R4bf715de27224263"/>
    <x:sheet xmlns:r="http://schemas.openxmlformats.org/officeDocument/2006/relationships" name="Chart of Accounts" sheetId="4" r:id="R2472f623381446a3"/>
    <x:sheet xmlns:r="http://schemas.openxmlformats.org/officeDocument/2006/relationships" name="Funds" sheetId="5" r:id="Rb6b65ab704894528"/>
    <x:sheet xmlns:r="http://schemas.openxmlformats.org/officeDocument/2006/relationships" name="Bank Reconciliation" sheetId="6" r:id="R273500db9e1a4f63"/>
    <x:sheet xmlns:r="http://schemas.openxmlformats.org/officeDocument/2006/relationships" name="Budget" sheetId="7" r:id="Raa611ba20a0e4125"/>
    <x:sheet xmlns:r="http://schemas.openxmlformats.org/officeDocument/2006/relationships" name="Assets &amp; Liabilities" sheetId="8" r:id="Rfeb58f3915ed454a"/>
    <x:sheet xmlns:r="http://schemas.openxmlformats.org/officeDocument/2006/relationships" name="Filing Calendar" sheetId="9" r:id="R4b74aad5f3ba4d98"/>
    <x:sheet xmlns:r="http://schemas.openxmlformats.org/officeDocument/2006/relationships" name="Checks" sheetId="10" r:id="R0a7a2e4e4edf4225"/>
    <x:sheet xmlns:r="http://schemas.openxmlformats.org/officeDocument/2006/relationships" name="Sources" sheetId="11" r:id="R170665de8eb544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£#,##0.00;[Red](£#,##0.00);-"/>
    <x:numFmt numFmtId="202" formatCode="0.00"/>
  </x:numFmts>
  <x:fonts count="5">
    <x:font>
      <x:sz val="11"/>
      <x:name val="Carlito"/>
    </x:font>
    <x:font>
      <x:b/>
      <x:sz val="18"/>
      <x:color rgb="FFFFFFFF"/>
      <x:name val="Carlito"/>
    </x:font>
    <x:font>
      <x:sz val="10"/>
      <x:color rgb="FFD5E6DF"/>
      <x:name val="Carlito"/>
    </x:font>
    <x:font>
      <x:b/>
      <x:sz val="11"/>
      <x:color rgb="FF18231F"/>
      <x:name val="Carlito"/>
    </x:font>
    <x:font>
      <x:sz val="11"/>
      <x:color rgb="FF18231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F34"/>
      </x:patternFill>
    </x:fill>
    <x:fill>
      <x:patternFill patternType="solid">
        <x:fgColor rgb="FFF1F4F3"/>
      </x:patternFill>
    </x:fill>
    <x:fill>
      <x:patternFill patternType="solid">
        <x:fgColor rgb="FFE4E9E7"/>
      </x:patternFill>
    </x:fill>
    <x:fill>
      <x:patternFill patternType="solid">
        <x:fgColor rgb="FFF8FAF9"/>
      </x:patternFill>
    </x:fill>
    <x:fill>
      <x:patternFill patternType="solid">
        <x:fgColor rgb="FFFFFFFF"/>
      </x:patternFill>
    </x:fill>
  </x:fills>
  <x:borders count="8">
    <x:border/>
    <x:border>
      <x:left style="thin">
        <x:color rgb="FFCED7D3"/>
      </x:left>
      <x:top style="thin">
        <x:color rgb="FFCED7D3"/>
      </x:top>
      <x:bottom style="thin">
        <x:color rgb="FFCED7D3"/>
      </x:bottom>
    </x:border>
    <x:border>
      <x:top style="thin">
        <x:color rgb="FFCED7D3"/>
      </x:top>
      <x:bottom style="thin">
        <x:color rgb="FFCED7D3"/>
      </x:bottom>
    </x:border>
    <x:border>
      <x:right style="thin">
        <x:color rgb="FFCED7D3"/>
      </x:right>
      <x:top style="thin">
        <x:color rgb="FFCED7D3"/>
      </x:top>
      <x:bottom style="thin">
        <x:color rgb="FFCED7D3"/>
      </x:bottom>
    </x:border>
    <x:border>
      <x:bottom style="thin">
        <x:color rgb="FFE2EAE6"/>
      </x:bottom>
    </x:border>
    <x:border>
      <x:top style="thin">
        <x:color rgb="FFE2EAE6"/>
      </x:top>
      <x:bottom style="thin">
        <x:color rgb="FFE2EAE6"/>
      </x:bottom>
    </x:border>
    <x:border>
      <x:top style="thin">
        <x:color rgb="FFE2EAE6"/>
      </x:top>
    </x:border>
    <x:border>
      <x:left style="thin">
        <x:color rgb="FFCED7D3"/>
      </x:left>
      <x:right style="thin">
        <x:color rgb="FFCED7D3"/>
      </x:right>
      <x:top style="thin">
        <x:color rgb="FFCED7D3"/>
      </x:top>
      <x:bottom style="thin">
        <x:color rgb="FFCED7D3"/>
      </x:bottom>
    </x:border>
  </x:borders>
  <x:cellStyleXfs count="1">
    <x:xf numFmtId="0" fontId="0" fillId="0" borderId="0"/>
  </x:cellStyleXfs>
  <x:cellXfs count="7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200" fontId="4" fillId="0" borderId="4" xfId="0" applyNumberFormat="1" applyFont="1" applyFill="1" applyBorder="1" applyAlignment="1">
      <x:alignment vertical="center" wrapText="1"/>
    </x:xf>
    <x:xf numFmtId="200" fontId="4" fillId="0" borderId="5" xfId="0" applyNumberFormat="1" applyFont="1" applyFill="1" applyBorder="1" applyAlignment="1">
      <x:alignment vertical="center" wrapText="1"/>
    </x:xf>
    <x:xf numFmtId="200" fontId="4" fillId="0" borderId="6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vertical="center" wrapText="1"/>
    </x:xf>
    <x:xf numFmtId="0" fontId="4" fillId="5" borderId="6" xfId="0" applyNumberFormat="1" applyFont="1" applyFill="1" applyBorder="1" applyAlignment="1">
      <x:alignment vertical="center" wrapText="1"/>
    </x:xf>
    <x:xf numFmtId="200" fontId="4" fillId="0" borderId="4" xfId="0" applyNumberFormat="1" applyFont="1" applyFill="1" applyBorder="1" applyAlignment="1">
      <x:alignment vertical="center"/>
    </x:xf>
    <x:xf numFmtId="200" fontId="4" fillId="0" borderId="5" xfId="0" applyNumberFormat="1" applyFont="1" applyFill="1" applyBorder="1" applyAlignment="1">
      <x:alignment vertical="center"/>
    </x:xf>
    <x:xf numFmtId="200" fontId="4" fillId="0" borderId="6" xfId="0" applyNumberFormat="1" applyFont="1" applyFill="1" applyBorder="1" applyAlignment="1">
      <x:alignment vertical="center"/>
    </x:xf>
    <x:xf numFmtId="201" fontId="4" fillId="0" borderId="4" xfId="0" applyNumberFormat="1" applyFont="1" applyFill="1" applyBorder="1" applyAlignment="1">
      <x:alignment vertical="center"/>
    </x:xf>
    <x:xf numFmtId="201" fontId="4" fillId="0" borderId="5" xfId="0" applyNumberFormat="1" applyFont="1" applyFill="1" applyBorder="1" applyAlignment="1">
      <x:alignment vertical="center"/>
    </x:xf>
    <x:xf numFmtId="201" fontId="4" fillId="0" borderId="6" xfId="0" applyNumberFormat="1" applyFont="1" applyFill="1" applyBorder="1" applyAlignment="1">
      <x:alignment vertical="center"/>
    </x:xf>
    <x:xf numFmtId="200" fontId="4" fillId="5" borderId="4" xfId="0" applyNumberFormat="1" applyFont="1" applyFill="1" applyBorder="1" applyAlignment="1">
      <x:alignment vertical="center"/>
    </x:xf>
    <x:xf numFmtId="0" fontId="4" fillId="5" borderId="4" xfId="0" applyNumberFormat="1" applyFont="1" applyFill="1" applyBorder="1" applyAlignment="1">
      <x:alignment vertical="center"/>
    </x:xf>
    <x:xf numFmtId="201" fontId="4" fillId="5" borderId="4" xfId="0" applyNumberFormat="1" applyFont="1" applyFill="1" applyBorder="1" applyAlignment="1">
      <x:alignment vertical="center"/>
    </x:xf>
    <x:xf numFmtId="200" fontId="4" fillId="5" borderId="5" xfId="0" applyNumberFormat="1" applyFont="1" applyFill="1" applyBorder="1" applyAlignment="1">
      <x:alignment vertical="center"/>
    </x:xf>
    <x:xf numFmtId="0" fontId="4" fillId="5" borderId="5" xfId="0" applyNumberFormat="1" applyFont="1" applyFill="1" applyBorder="1" applyAlignment="1">
      <x:alignment vertical="center"/>
    </x:xf>
    <x:xf numFmtId="201" fontId="4" fillId="5" borderId="5" xfId="0" applyNumberFormat="1" applyFont="1" applyFill="1" applyBorder="1" applyAlignment="1">
      <x:alignment vertical="center"/>
    </x:xf>
    <x:xf numFmtId="200" fontId="4" fillId="5" borderId="6" xfId="0" applyNumberFormat="1" applyFont="1" applyFill="1" applyBorder="1" applyAlignment="1">
      <x:alignment vertical="center"/>
    </x:xf>
    <x:xf numFmtId="0" fontId="4" fillId="5" borderId="6" xfId="0" applyNumberFormat="1" applyFont="1" applyFill="1" applyBorder="1" applyAlignment="1">
      <x:alignment vertical="center"/>
    </x:xf>
    <x:xf numFmtId="201" fontId="4" fillId="5" borderId="6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7" xfId="0" applyNumberFormat="1" applyFont="1" applyFill="1" applyBorder="1"/>
    <x:xf numFmtId="201" fontId="3" fillId="6" borderId="7" xfId="0" applyNumberFormat="1" applyFont="1" applyFill="1" applyBorder="1"/>
    <x:xf numFmtId="200" fontId="4" fillId="5" borderId="4" xfId="0" applyNumberFormat="1" applyFont="1" applyFill="1" applyBorder="1" applyAlignment="1">
      <x:alignment vertical="center" wrapText="1"/>
    </x:xf>
    <x:xf numFmtId="200" fontId="4" fillId="5" borderId="5" xfId="0" applyNumberFormat="1" applyFont="1" applyFill="1" applyBorder="1" applyAlignment="1">
      <x:alignment vertical="center" wrapText="1"/>
    </x:xf>
    <x:xf numFmtId="200" fontId="4" fillId="5" borderId="6" xfId="0" applyNumberFormat="1" applyFont="1" applyFill="1" applyBorder="1" applyAlignment="1">
      <x:alignment vertical="center" wrapText="1"/>
    </x:xf>
    <x:xf numFmtId="0" fontId="4" fillId="6" borderId="4" xfId="0" applyNumberFormat="1" applyFont="1" applyFill="1" applyBorder="1" applyAlignment="1">
      <x:alignment vertical="center"/>
    </x:xf>
    <x:xf numFmtId="0" fontId="4" fillId="6" borderId="5" xfId="0" applyNumberFormat="1" applyFont="1" applyFill="1" applyBorder="1" applyAlignment="1">
      <x:alignment vertical="center"/>
    </x:xf>
    <x:xf numFmtId="0" fontId="4" fillId="6" borderId="6" xfId="0" applyNumberFormat="1" applyFont="1" applyFill="1" applyBorder="1" applyAlignment="1">
      <x:alignment vertical="center"/>
    </x:xf>
    <x:xf numFmtId="0" fontId="3" fillId="6" borderId="4" xfId="0" applyNumberFormat="1" applyFont="1" applyFill="1" applyBorder="1" applyAlignment="1">
      <x:alignment vertical="center"/>
    </x:xf>
    <x:xf numFmtId="0" fontId="3" fillId="6" borderId="5" xfId="0" applyNumberFormat="1" applyFont="1" applyFill="1" applyBorder="1" applyAlignment="1">
      <x:alignment vertical="center"/>
    </x:xf>
    <x:xf numFmtId="0" fontId="3" fillId="6" borderId="6" xfId="0" applyNumberFormat="1" applyFont="1" applyFill="1" applyBorder="1" applyAlignment="1">
      <x:alignment vertical="center"/>
    </x:xf>
    <x:xf numFmtId="202" fontId="3" fillId="6" borderId="4" xfId="0" applyNumberFormat="1" applyFont="1" applyFill="1" applyBorder="1" applyAlignment="1">
      <x:alignment vertical="center"/>
    </x:xf>
    <x:xf numFmtId="202" fontId="3" fillId="6" borderId="5" xfId="0" applyNumberFormat="1" applyFont="1" applyFill="1" applyBorder="1" applyAlignment="1">
      <x:alignment vertical="center"/>
    </x:xf>
    <x:xf numFmtId="202" fontId="3" fillId="6" borderId="6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e6c42cd6449a8" /><Relationship Type="http://schemas.openxmlformats.org/officeDocument/2006/relationships/theme" Target="/xl/theme/theme1.xml" Id="R45bacd17798c4533" /><Relationship Type="http://schemas.openxmlformats.org/officeDocument/2006/relationships/sharedStrings" Target="/xl/sharedStrings.xml" Id="R3cf0ef9303714dec" /><Relationship Type="http://schemas.openxmlformats.org/officeDocument/2006/relationships/worksheet" Target="/xl/worksheets/sheet1.xml" Id="R7e86197991414e03" /><Relationship Type="http://schemas.openxmlformats.org/officeDocument/2006/relationships/worksheet" Target="/xl/worksheets/sheet2.xml" Id="R7737c8d664a34adb" /><Relationship Type="http://schemas.openxmlformats.org/officeDocument/2006/relationships/worksheet" Target="/xl/worksheets/sheet3.xml" Id="R4bf715de27224263" /><Relationship Type="http://schemas.openxmlformats.org/officeDocument/2006/relationships/worksheet" Target="/xl/worksheets/sheet4.xml" Id="R2472f623381446a3" /><Relationship Type="http://schemas.openxmlformats.org/officeDocument/2006/relationships/worksheet" Target="/xl/worksheets/sheet5.xml" Id="Rb6b65ab704894528" /><Relationship Type="http://schemas.openxmlformats.org/officeDocument/2006/relationships/worksheet" Target="/xl/worksheets/sheet6.xml" Id="R273500db9e1a4f63" /><Relationship Type="http://schemas.openxmlformats.org/officeDocument/2006/relationships/worksheet" Target="/xl/worksheets/sheet7.xml" Id="Raa611ba20a0e4125" /><Relationship Type="http://schemas.openxmlformats.org/officeDocument/2006/relationships/worksheet" Target="/xl/worksheets/sheet8.xml" Id="Rfeb58f3915ed454a" /><Relationship Type="http://schemas.openxmlformats.org/officeDocument/2006/relationships/worksheet" Target="/xl/worksheets/sheet9.xml" Id="R4b74aad5f3ba4d98" /><Relationship Type="http://schemas.openxmlformats.org/officeDocument/2006/relationships/worksheet" Target="/xl/worksheets/sheet10.xml" Id="R0a7a2e4e4edf4225" /><Relationship Type="http://schemas.openxmlformats.org/officeDocument/2006/relationships/worksheet" Target="/xl/worksheets/sheet11.xml" Id="R170665de8eb544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46" hidden="0" customWidth="1"/>
    <x:col min="3" max="3" width="18" hidden="0" customWidth="1"/>
    <x:col min="4" max="4" width="18" hidden="0" customWidth="1"/>
    <x:col min="5" max="5" width="18" hidden="0" customWidth="1"/>
    <x:col min="6" max="6" width="32" hidden="0" customWidth="1"/>
  </x:cols>
  <x:sheetData>
    <x:row r="1" ht="32" customHeight="1">
      <x:c r="A1" s="3" t="str">
        <x:v>VCFease organisation finance toolkit</x:v>
      </x:c>
      <x:c r="B1" s="3"/>
      <x:c r="C1" s="3"/>
      <x:c r="D1" s="3"/>
      <x:c r="E1" s="3"/>
      <x:c r="F1" s="3"/>
    </x:row>
    <x:row r="2" ht="26" customHeight="1">
      <x:c r="A2" s="6" t="str">
        <x:v>A populated working workbook for Microsoft Excel or Google Sheets. Choose the legal form first, then keep transactions, funds, reconciliations, budgets, assets, filings, checks and official sources together.</x:v>
      </x:c>
      <x:c r="B2" s="6"/>
      <x:c r="C2" s="6"/>
      <x:c r="D2" s="6"/>
      <x:c r="E2" s="6"/>
      <x:c r="F2" s="6"/>
    </x:row>
    <x:row r="4" ht="25" customHeight="1">
      <x:c r="A4" s="15" t="str">
        <x:v>Step</x:v>
      </x:c>
      <x:c r="B4" s="16" t="str">
        <x:v>Action</x:v>
      </x:c>
      <x:c r="C4" s="16" t="str">
        <x:v>Owner</x:v>
      </x:c>
      <x:c r="D4" s="16" t="str">
        <x:v>Status</x:v>
      </x:c>
      <x:c r="E4" s="16" t="str">
        <x:v>Due</x:v>
      </x:c>
      <x:c r="F4" s="17" t="str">
        <x:v>Evidence / link</x:v>
      </x:c>
    </x:row>
    <x:row r="5" ht="36" customHeight="1">
      <x:c r="A5" s="25" t="n">
        <x:v>1</x:v>
      </x:c>
      <x:c r="B5" s="25" t="str">
        <x:v>Choose the exact legal form and jurisdiction in VCFease before relying on filing guidance.</x:v>
      </x:c>
      <x:c r="C5" s="25" t="str"/>
      <x:c r="D5" s="25" t="str">
        <x:v>Not started</x:v>
      </x:c>
      <x:c r="E5" s="28"/>
      <x:c r="F5" s="25" t="str"/>
    </x:row>
    <x:row r="6" ht="36" customHeight="1">
      <x:c r="A6" s="26" t="n">
        <x:v>2</x:v>
      </x:c>
      <x:c r="B6" s="26" t="str">
        <x:v>Complete Legal Form Route and save the official registration evidence.</x:v>
      </x:c>
      <x:c r="C6" s="26" t="str"/>
      <x:c r="D6" s="26" t="str">
        <x:v>Not started</x:v>
      </x:c>
      <x:c r="E6" s="29"/>
      <x:c r="F6" s="26" t="str"/>
    </x:row>
    <x:row r="7" ht="36" customHeight="1">
      <x:c r="A7" s="26" t="n">
        <x:v>3</x:v>
      </x:c>
      <x:c r="B7" s="26" t="str">
        <x:v>Enter the accounting period, opening balances and fund restrictions.</x:v>
      </x:c>
      <x:c r="C7" s="26" t="str"/>
      <x:c r="D7" s="26" t="str">
        <x:v>Not started</x:v>
      </x:c>
      <x:c r="E7" s="29"/>
      <x:c r="F7" s="26" t="str"/>
    </x:row>
    <x:row r="8" ht="36" customHeight="1">
      <x:c r="A8" s="26" t="n">
        <x:v>4</x:v>
      </x:c>
      <x:c r="B8" s="26" t="str">
        <x:v>Enter every receipt and payment once in Cashbook.</x:v>
      </x:c>
      <x:c r="C8" s="26" t="str"/>
      <x:c r="D8" s="26" t="str">
        <x:v>Not started</x:v>
      </x:c>
      <x:c r="E8" s="29"/>
      <x:c r="F8" s="26" t="str"/>
    </x:row>
    <x:row r="9" ht="36" customHeight="1">
      <x:c r="A9" s="26" t="n">
        <x:v>5</x:v>
      </x:c>
      <x:c r="B9" s="26" t="str">
        <x:v>Reconcile the workbook to every bank statement.</x:v>
      </x:c>
      <x:c r="C9" s="26" t="str"/>
      <x:c r="D9" s="26" t="str">
        <x:v>Not started</x:v>
      </x:c>
      <x:c r="E9" s="29"/>
      <x:c r="F9" s="26" t="str"/>
    </x:row>
    <x:row r="10" ht="36" customHeight="1">
      <x:c r="A10" s="26" t="n">
        <x:v>6</x:v>
      </x:c>
      <x:c r="B10" s="26" t="str">
        <x:v>Review budget, funds, assets and liabilities with the governing body.</x:v>
      </x:c>
      <x:c r="C10" s="26" t="str"/>
      <x:c r="D10" s="26" t="str">
        <x:v>Not started</x:v>
      </x:c>
      <x:c r="E10" s="29"/>
      <x:c r="F10" s="26" t="str"/>
    </x:row>
    <x:row r="11" ht="36" customHeight="1">
      <x:c r="A11" s="26" t="n">
        <x:v>7</x:v>
      </x:c>
      <x:c r="B11" s="26" t="str">
        <x:v>Maintain the filing calendar and attach submission evidence.</x:v>
      </x:c>
      <x:c r="C11" s="26" t="str"/>
      <x:c r="D11" s="26" t="str">
        <x:v>Not started</x:v>
      </x:c>
      <x:c r="E11" s="29"/>
      <x:c r="F11" s="26" t="str"/>
    </x:row>
    <x:row r="12" ht="36" customHeight="1">
      <x:c r="A12" s="27" t="n">
        <x:v>8</x:v>
      </x:c>
      <x:c r="B12" s="27" t="str">
        <x:v>Use Checks before any board report or regulatory filing.</x:v>
      </x:c>
      <x:c r="C12" s="27" t="str"/>
      <x:c r="D12" s="27" t="str">
        <x:v>Not started</x:v>
      </x:c>
      <x:c r="E12" s="30"/>
      <x:c r="F12" s="27" t="str"/>
    </x:row>
    <x:row r="15" ht="24" customHeight="1">
      <x:c r="A15" s="32" t="str">
        <x:v>Important boundaries</x:v>
      </x:c>
      <x:c r="B15" s="32"/>
      <x:c r="C15" s="32"/>
      <x:c r="D15" s="32"/>
      <x:c r="E15" s="32"/>
      <x:c r="F15" s="32"/>
    </x:row>
    <x:row r="16" ht="32" customHeight="1">
      <x:c r="A16" s="33" t="str">
        <x:v>Use exact taxable turnover for VAT tests, not total income.</x:v>
      </x:c>
      <x:c r="B16" s="33"/>
      <x:c r="C16" s="33"/>
      <x:c r="D16" s="33"/>
      <x:c r="E16" s="33"/>
      <x:c r="F16" s="33"/>
    </x:row>
    <x:row r="17" ht="32" customHeight="1">
      <x:c r="A17" s="33" t="str">
        <x:v>Do not claim Gift Aid unless the organisation is a charity or CASC recognised by HMRC and the donation is eligible.</x:v>
      </x:c>
      <x:c r="B17" s="33"/>
      <x:c r="C17" s="33"/>
      <x:c r="D17" s="33"/>
      <x:c r="E17" s="33"/>
      <x:c r="F17" s="33"/>
    </x:row>
    <x:row r="18" ht="32" customHeight="1">
      <x:c r="A18" s="33" t="str">
        <x:v>Do not record personal or safeguarding case details in this workbook. Use a restricted case system.</x:v>
      </x:c>
      <x:c r="B18" s="33"/>
      <x:c r="C18" s="33"/>
      <x:c r="D18" s="33"/>
      <x:c r="E18" s="33"/>
      <x:c r="F18" s="33"/>
    </x:row>
  </x:sheetData>
  <x:mergeCells>
    <x:mergeCell ref="A1:F1"/>
    <x:mergeCell ref="A2:F2"/>
    <x:mergeCell ref="A15:F15"/>
    <x:mergeCell ref="A16:F16"/>
    <x:mergeCell ref="A17:F17"/>
    <x:mergeCell ref="A18:F18"/>
  </x:mergeCells>
  <x:dataValidations count="1">
    <x:dataValidation type="list" sqref="D5:D12">
      <x:formula1>"Not started,In progress,Complete,Not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3" hidden="0" customWidth="1"/>
    <x:col min="3" max="3" width="18" hidden="0" customWidth="1"/>
    <x:col min="4" max="4" width="35" hidden="0" customWidth="1"/>
    <x:col min="5" max="5" width="35" hidden="0" customWidth="1"/>
    <x:col min="6" max="6" width="35" hidden="0" customWidth="1"/>
    <x:col min="7" max="7" width="35" hidden="0" customWidth="1"/>
    <x:col min="8" max="8" width="52" hidden="0" customWidth="1"/>
    <x:col min="9" max="9" width="38" hidden="0" customWidth="1"/>
  </x:cols>
  <x:sheetData>
    <x:row r="1" ht="32" customHeight="1">
      <x:c r="A1" s="3" t="str">
        <x:v>Legal form route</x:v>
      </x:c>
      <x:c r="B1" s="3"/>
      <x:c r="C1" s="3"/>
      <x:c r="D1" s="3"/>
      <x:c r="E1" s="3"/>
      <x:c r="F1" s="3"/>
      <x:c r="G1" s="3"/>
      <x:c r="H1" s="3"/>
      <x:c r="I1" s="3"/>
    </x:row>
    <x:row r="2" ht="26" customHeight="1">
      <x:c r="A2" s="6" t="str">
        <x:v>Choose one current route. The row explains the core formation record and annual regulator filing; activity-based duties still apply separately.</x:v>
      </x:c>
      <x:c r="B2" s="6"/>
      <x:c r="C2" s="6"/>
      <x:c r="D2" s="6"/>
      <x:c r="E2" s="6"/>
      <x:c r="F2" s="6"/>
      <x:c r="G2" s="6"/>
      <x:c r="H2" s="6"/>
      <x:c r="I2" s="6"/>
    </x:row>
    <x:row r="4" ht="44" customHeight="1">
      <x:c r="A4" s="15" t="str">
        <x:v>Choose</x:v>
      </x:c>
      <x:c r="B4" s="16" t="str">
        <x:v>Legal form</x:v>
      </x:c>
      <x:c r="C4" s="16" t="str">
        <x:v>Separate legal identity?</x:v>
      </x:c>
      <x:c r="D4" s="16" t="str">
        <x:v>Governing document</x:v>
      </x:c>
      <x:c r="E4" s="16" t="str">
        <x:v>Register / form with</x:v>
      </x:c>
      <x:c r="F4" s="16" t="str">
        <x:v>Core formation evidence</x:v>
      </x:c>
      <x:c r="G4" s="16" t="str">
        <x:v>Annual regulator route</x:v>
      </x:c>
      <x:c r="H4" s="16" t="str">
        <x:v>Official source</x:v>
      </x:c>
      <x:c r="I4" s="17" t="str">
        <x:v>Notes / advice</x:v>
      </x:c>
    </x:row>
    <x:row r="5" ht="74" customHeight="1">
      <x:c r="A5" s="34" t="str">
        <x:v>No</x:v>
      </x:c>
      <x:c r="B5" s="34" t="str">
        <x:v>Informal project</x:v>
      </x:c>
      <x:c r="C5" s="34" t="str">
        <x:v>No</x:v>
      </x:c>
      <x:c r="D5" s="34" t="str">
        <x:v>One-page project / host agreement</x:v>
      </x:c>
      <x:c r="E5" s="34" t="str">
        <x:v>No formation regulator</x:v>
      </x:c>
      <x:c r="F5" s="34" t="str">
        <x:v>Purpose, accountable lead, fund-holder and decision log</x:v>
      </x:c>
      <x:c r="G5" s="34" t="str">
        <x:v>No legal-form return; check tax and activity duties</x:v>
      </x:c>
      <x:c r="H5" s="34" t="str">
        <x:v>https://www.gov.uk/guidance/charity-types-how-to-choose-a-structure-cc22a</x:v>
      </x:c>
      <x:c r="I5" s="34" t="str">
        <x:v>People acting may hold obligations personally.</x:v>
      </x:c>
    </x:row>
    <x:row r="6" ht="74" customHeight="1">
      <x:c r="A6" s="35" t="str">
        <x:v>No</x:v>
      </x:c>
      <x:c r="B6" s="35" t="str">
        <x:v>Community group / unincorporated association</x:v>
      </x:c>
      <x:c r="C6" s="35" t="str">
        <x:v>No</x:v>
      </x:c>
      <x:c r="D6" s="35" t="str">
        <x:v>Constitution</x:v>
      </x:c>
      <x:c r="E6" s="35" t="str">
        <x:v>Usually no formation regulator</x:v>
      </x:c>
      <x:c r="F6" s="35" t="str">
        <x:v>Adopted constitution, committee/member register and bank mandate</x:v>
      </x:c>
      <x:c r="G6" s="35" t="str">
        <x:v>Member report; HMRC or charity filings if triggered</x:v>
      </x:c>
      <x:c r="H6" s="35" t="str">
        <x:v>https://www.gov.uk/guidance/charity-types-how-to-choose-a-structure-cc22a</x:v>
      </x:c>
      <x:c r="I6" s="35" t="str">
        <x:v>Committee members can hold contracts for the group.</x:v>
      </x:c>
    </x:row>
    <x:row r="7" ht="74" customHeight="1">
      <x:c r="A7" s="35" t="str">
        <x:v>No</x:v>
      </x:c>
      <x:c r="B7" s="35" t="str">
        <x:v>Charitable trust</x:v>
      </x:c>
      <x:c r="C7" s="35" t="str">
        <x:v>No</x:v>
      </x:c>
      <x:c r="D7" s="35" t="str">
        <x:v>Trust deed</x:v>
      </x:c>
      <x:c r="E7" s="35" t="str">
        <x:v>Charity Commission when registration rules apply</x:v>
      </x:c>
      <x:c r="F7" s="35" t="str">
        <x:v>Trust deed, trustee declarations, public benefit and registration evidence</x:v>
      </x:c>
      <x:c r="G7" s="35" t="str">
        <x:v>Trustees' annual report, accounts and annual return as applicable</x:v>
      </x:c>
      <x:c r="H7" s="35" t="str">
        <x:v>https://www.gov.uk/government/publications/setting-up-a-charity-model-governing-documents</x:v>
      </x:c>
      <x:c r="I7" s="35" t="str">
        <x:v>Check the England and Wales registration threshold and exceptions.</x:v>
      </x:c>
    </x:row>
    <x:row r="8" ht="74" customHeight="1">
      <x:c r="A8" s="35" t="str">
        <x:v>No</x:v>
      </x:c>
      <x:c r="B8" s="35" t="str">
        <x:v>Unincorporated charitable association</x:v>
      </x:c>
      <x:c r="C8" s="35" t="str">
        <x:v>No</x:v>
      </x:c>
      <x:c r="D8" s="35" t="str">
        <x:v>Charitable constitution</x:v>
      </x:c>
      <x:c r="E8" s="35" t="str">
        <x:v>Charity Commission when registration rules apply</x:v>
      </x:c>
      <x:c r="F8" s="35" t="str">
        <x:v>Constitution, trustee/member records and registration evidence</x:v>
      </x:c>
      <x:c r="G8" s="35" t="str">
        <x:v>Trustees' annual report, accounts and annual return as applicable</x:v>
      </x:c>
      <x:c r="H8" s="35" t="str">
        <x:v>https://www.gov.uk/guidance/how-to-register-your-charity-cc21b</x:v>
      </x:c>
      <x:c r="I8" s="35" t="str">
        <x:v>Trustees can hold obligations personally.</x:v>
      </x:c>
    </x:row>
    <x:row r="9" ht="74" customHeight="1">
      <x:c r="A9" s="35" t="str">
        <x:v>No</x:v>
      </x:c>
      <x:c r="B9" s="35" t="str">
        <x:v>Association CIO</x:v>
      </x:c>
      <x:c r="C9" s="35" t="str">
        <x:v>Yes</x:v>
      </x:c>
      <x:c r="D9" s="35" t="str">
        <x:v>Association CIO constitution</x:v>
      </x:c>
      <x:c r="E9" s="35" t="str">
        <x:v>Charity Commission</x:v>
      </x:c>
      <x:c r="F9" s="35" t="str">
        <x:v>Model constitution, trustees, wider members and registration certificate</x:v>
      </x:c>
      <x:c r="G9" s="35" t="str">
        <x:v>Accounts and annual return every year</x:v>
      </x:c>
      <x:c r="H9" s="35" t="str">
        <x:v>https://www.gov.uk/guidance/charity-types-how-to-choose-a-structure-cc22a</x:v>
      </x:c>
      <x:c r="I9" s="35" t="str">
        <x:v>Wider voting members elect or hold trustees to account.</x:v>
      </x:c>
    </x:row>
    <x:row r="10" ht="74" customHeight="1">
      <x:c r="A10" s="35" t="str">
        <x:v>No</x:v>
      </x:c>
      <x:c r="B10" s="35" t="str">
        <x:v>Foundation CIO</x:v>
      </x:c>
      <x:c r="C10" s="35" t="str">
        <x:v>Yes</x:v>
      </x:c>
      <x:c r="D10" s="35" t="str">
        <x:v>Foundation CIO constitution</x:v>
      </x:c>
      <x:c r="E10" s="35" t="str">
        <x:v>Charity Commission</x:v>
      </x:c>
      <x:c r="F10" s="35" t="str">
        <x:v>Model constitution, trustees/members and registration certificate</x:v>
      </x:c>
      <x:c r="G10" s="35" t="str">
        <x:v>Accounts and annual return every year</x:v>
      </x:c>
      <x:c r="H10" s="35" t="str">
        <x:v>https://www.gov.uk/guidance/charity-types-how-to-choose-a-structure-cc22a</x:v>
      </x:c>
      <x:c r="I10" s="35" t="str">
        <x:v>Trustees are the only members.</x:v>
      </x:c>
    </x:row>
    <x:row r="11" ht="74" customHeight="1">
      <x:c r="A11" s="35" t="str">
        <x:v>No</x:v>
      </x:c>
      <x:c r="B11" s="35" t="str">
        <x:v>Charitable company limited by guarantee</x:v>
      </x:c>
      <x:c r="C11" s="35" t="str">
        <x:v>Yes</x:v>
      </x:c>
      <x:c r="D11" s="35" t="str">
        <x:v>Charitable articles</x:v>
      </x:c>
      <x:c r="E11" s="35" t="str">
        <x:v>Companies House and Charity Commission when eligible</x:v>
      </x:c>
      <x:c r="F11" s="35" t="str">
        <x:v>Incorporation, articles, charity registration and HMRC recognition</x:v>
      </x:c>
      <x:c r="G11" s="35" t="str">
        <x:v>Company accounts/statement plus charity report/accounts/return</x:v>
      </x:c>
      <x:c r="H11" s="35" t="str">
        <x:v>https://www.gov.uk/guidance/charity-types-how-to-choose-a-structure-cc22a</x:v>
      </x:c>
      <x:c r="I11" s="35" t="str">
        <x:v>Directors are also charity trustees.</x:v>
      </x:c>
    </x:row>
    <x:row r="12" ht="74" customHeight="1">
      <x:c r="A12" s="35" t="str">
        <x:v>No</x:v>
      </x:c>
      <x:c r="B12" s="35" t="str">
        <x:v>CIC limited by guarantee</x:v>
      </x:c>
      <x:c r="C12" s="35" t="str">
        <x:v>Yes</x:v>
      </x:c>
      <x:c r="D12" s="35" t="str">
        <x:v>CIC guarantee articles</x:v>
      </x:c>
      <x:c r="E12" s="35" t="str">
        <x:v>Companies House / CIC Regulator</x:v>
      </x:c>
      <x:c r="F12" s="35" t="str">
        <x:v>CIC36, model articles, directors/members/PSCs and certificate</x:v>
      </x:c>
      <x:c r="G12" s="35" t="str">
        <x:v>Company accounts, confirmation statement and CIC34</x:v>
      </x:c>
      <x:c r="H12" s="35" t="str">
        <x:v>https://www.gov.uk/government/publications/community-interest-companies-forms-and-step-by-step-guides/cic-business-activities-forms-and-step-by-step-guidelines</x:v>
      </x:c>
      <x:c r="I12" s="35" t="str">
        <x:v>No shareholder dividend route.</x:v>
      </x:c>
    </x:row>
    <x:row r="13" ht="74" customHeight="1">
      <x:c r="A13" s="35" t="str">
        <x:v>No</x:v>
      </x:c>
      <x:c r="B13" s="35" t="str">
        <x:v>CIC limited by shares</x:v>
      </x:c>
      <x:c r="C13" s="35" t="str">
        <x:v>Yes</x:v>
      </x:c>
      <x:c r="D13" s="35" t="str">
        <x:v>CIC shares articles</x:v>
      </x:c>
      <x:c r="E13" s="35" t="str">
        <x:v>Companies House / CIC Regulator</x:v>
      </x:c>
      <x:c r="F13" s="35" t="str">
        <x:v>CIC36, shares articles, capital, shareholders/PSCs and certificate</x:v>
      </x:c>
      <x:c r="G13" s="35" t="str">
        <x:v>Company accounts, confirmation statement and CIC34</x:v>
      </x:c>
      <x:c r="H13" s="35" t="str">
        <x:v>https://www.gov.uk/government/publications/community-interest-companies-constitutions/cic-model-constitutions-introduction</x:v>
      </x:c>
      <x:c r="I13" s="35" t="str">
        <x:v>Asset lock and current distribution controls apply.</x:v>
      </x:c>
    </x:row>
    <x:row r="14" ht="74" customHeight="1">
      <x:c r="A14" s="35" t="str">
        <x:v>No</x:v>
      </x:c>
      <x:c r="B14" s="35" t="str">
        <x:v>Company / social enterprise</x:v>
      </x:c>
      <x:c r="C14" s="35" t="str">
        <x:v>Yes</x:v>
      </x:c>
      <x:c r="D14" s="35" t="str">
        <x:v>Articles</x:v>
      </x:c>
      <x:c r="E14" s="35" t="str">
        <x:v>Companies House</x:v>
      </x:c>
      <x:c r="F14" s="35" t="str">
        <x:v>Articles, certificate, directors, members/shareholders and PSCs</x:v>
      </x:c>
      <x:c r="G14" s="35" t="str">
        <x:v>Company accounts, confirmation statement and tax returns</x:v>
      </x:c>
      <x:c r="H14" s="35" t="str">
        <x:v>https://www.gov.uk/government/publications/incorporation-and-names/incorporation-and-names</x:v>
      </x:c>
      <x:c r="I14" s="35" t="str">
        <x:v>Social enterprise is a purpose description, not a separate legal form.</x:v>
      </x:c>
    </x:row>
    <x:row r="15" ht="74" customHeight="1">
      <x:c r="A15" s="35" t="str">
        <x:v>No</x:v>
      </x:c>
      <x:c r="B15" s="35" t="str">
        <x:v>Co-operative society</x:v>
      </x:c>
      <x:c r="C15" s="35" t="str">
        <x:v>Yes</x:v>
      </x:c>
      <x:c r="D15" s="35" t="str">
        <x:v>Registered rules</x:v>
      </x:c>
      <x:c r="E15" s="35" t="str">
        <x:v>FCA Mutuals Register</x:v>
      </x:c>
      <x:c r="F15" s="35" t="str">
        <x:v>Co-operative basis, signed rules and registration evidence</x:v>
      </x:c>
      <x:c r="G15" s="35" t="str">
        <x:v>FCA annual return and accounts</x:v>
      </x:c>
      <x:c r="H15" s="35" t="str">
        <x:v>https://www.fca.org.uk/firms/mutual-societies-forms</x:v>
      </x:c>
      <x:c r="I15" s="35" t="str">
        <x:v>Run for participating members' mutual benefit.</x:v>
      </x:c>
    </x:row>
    <x:row r="16" ht="74" customHeight="1">
      <x:c r="A16" s="35" t="str">
        <x:v>No</x:v>
      </x:c>
      <x:c r="B16" s="35" t="str">
        <x:v>Community benefit society</x:v>
      </x:c>
      <x:c r="C16" s="35" t="str">
        <x:v>Yes</x:v>
      </x:c>
      <x:c r="D16" s="35" t="str">
        <x:v>Registered rules</x:v>
      </x:c>
      <x:c r="E16" s="35" t="str">
        <x:v>FCA Mutuals Register</x:v>
      </x:c>
      <x:c r="F16" s="35" t="str">
        <x:v>Community benefit, signed rules and registration evidence</x:v>
      </x:c>
      <x:c r="G16" s="35" t="str">
        <x:v>FCA annual return and accounts</x:v>
      </x:c>
      <x:c r="H16" s="35" t="str">
        <x:v>https://www.fca.org.uk/firms/mutual-societies-forms</x:v>
      </x:c>
      <x:c r="I16" s="35" t="str">
        <x:v>Run primarily for wider community benefit.</x:v>
      </x:c>
    </x:row>
    <x:row r="17" ht="74" customHeight="1">
      <x:c r="A17" s="36" t="str">
        <x:v>No</x:v>
      </x:c>
      <x:c r="B17" s="36" t="str">
        <x:v>Not sure</x:v>
      </x:c>
      <x:c r="C17" s="36" t="str">
        <x:v>Not confirmed</x:v>
      </x:c>
      <x:c r="D17" s="36" t="str">
        <x:v>Do not draft yet</x:v>
      </x:c>
      <x:c r="E17" s="36" t="str">
        <x:v>Confirm jurisdiction and seek support</x:v>
      </x:c>
      <x:c r="F17" s="36" t="str">
        <x:v>Options, risks and advice decision record</x:v>
      </x:c>
      <x:c r="G17" s="36" t="str">
        <x:v>Do not activate regulator assumptions</x:v>
      </x:c>
      <x:c r="H17" s="36" t="str">
        <x:v>https://www.gov.uk/guidance/charity-types-how-to-choose-a-structure-cc22a</x:v>
      </x:c>
      <x:c r="I17" s="36" t="str">
        <x:v>Record why each realistic option was accepted or rejected.</x:v>
      </x:c>
    </x:row>
  </x:sheetData>
  <x:mergeCells>
    <x:mergeCell ref="A1:I1"/>
    <x:mergeCell ref="A2:I2"/>
  </x:mergeCells>
  <x:dataValidations count="1">
    <x:dataValidation type="list" sqref="A5:A17">
      <x:formula1>"No,Yes"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34" hidden="0" customWidth="1"/>
    <x:col min="6" max="6" width="2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28" hidden="0" customWidth="1"/>
    <x:col min="12" max="12" width="14" hidden="0" customWidth="1"/>
  </x:cols>
  <x:sheetData>
    <x:row r="1" ht="32" customHeight="1">
      <x:c r="A1" s="3" t="str">
        <x:v>Cashbook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6" customHeight="1">
      <x:c r="A2" s="6" t="str">
        <x:v>One row per bank, cash or card movement. Amounts are entered as positive values; Type determines the signed total.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4" ht="25" customHeight="1">
      <x:c r="A4" s="15" t="str">
        <x:v>Transaction ID</x:v>
      </x:c>
      <x:c r="B4" s="16" t="str">
        <x:v>Date</x:v>
      </x:c>
      <x:c r="C4" s="16" t="str">
        <x:v>Type</x:v>
      </x:c>
      <x:c r="D4" s="16" t="str">
        <x:v>Account code</x:v>
      </x:c>
      <x:c r="E4" s="16" t="str">
        <x:v>Description</x:v>
      </x:c>
      <x:c r="F4" s="16" t="str">
        <x:v>Counterparty</x:v>
      </x:c>
      <x:c r="G4" s="16" t="str">
        <x:v>Fund code</x:v>
      </x:c>
      <x:c r="H4" s="16" t="str">
        <x:v>Bank account</x:v>
      </x:c>
      <x:c r="I4" s="16" t="str">
        <x:v>Amount (£)</x:v>
      </x:c>
      <x:c r="J4" s="16" t="str">
        <x:v>VAT (£)</x:v>
      </x:c>
      <x:c r="K4" s="16" t="str">
        <x:v>Evidence link</x:v>
      </x:c>
      <x:c r="L4" s="17" t="str">
        <x:v>Reviewed?</x:v>
      </x:c>
      <x:c r="N4" s="15" t="str">
        <x:v>Live summary</x:v>
      </x:c>
      <x:c r="O4" s="17" t="str">
        <x:v>Amount (£)</x:v>
      </x:c>
    </x:row>
    <x:row r="5">
      <x:c r="A5" s="22" t="str">
        <x:v>TX-0001</x:v>
      </x:c>
      <x:c r="B5" s="43"/>
      <x:c r="C5" s="44" t="str"/>
      <x:c r="D5" s="44" t="str"/>
      <x:c r="E5" s="44" t="str"/>
      <x:c r="F5" s="44" t="str"/>
      <x:c r="G5" s="44" t="str"/>
      <x:c r="H5" s="44" t="str"/>
      <x:c r="I5" s="45"/>
      <x:c r="J5" s="45"/>
      <x:c r="K5" s="44" t="str"/>
      <x:c r="L5" s="44" t="str"/>
      <x:c r="N5" s="56" t="str">
        <x:v>Receipts</x:v>
      </x:c>
      <x:c r="O5" s="57" t="n">
        <x:f>SUMIF(C5:C104,"Receipt",I5:I104)</x:f>
        <x:v>0</x:v>
      </x:c>
    </x:row>
    <x:row r="6">
      <x:c r="A6" s="23" t="str">
        <x:v>TX-0002</x:v>
      </x:c>
      <x:c r="B6" s="46"/>
      <x:c r="C6" s="47" t="str"/>
      <x:c r="D6" s="47" t="str"/>
      <x:c r="E6" s="47" t="str"/>
      <x:c r="F6" s="47" t="str"/>
      <x:c r="G6" s="47" t="str"/>
      <x:c r="H6" s="47" t="str"/>
      <x:c r="I6" s="48"/>
      <x:c r="J6" s="48"/>
      <x:c r="K6" s="47" t="str"/>
      <x:c r="L6" s="47" t="str"/>
      <x:c r="N6" s="56" t="str">
        <x:v>Payments</x:v>
      </x:c>
      <x:c r="O6" s="57" t="n">
        <x:f>SUMIF(C5:C104,"Payment",I5:I104)</x:f>
        <x:v>0</x:v>
      </x:c>
    </x:row>
    <x:row r="7">
      <x:c r="A7" s="23" t="str">
        <x:v>TX-0003</x:v>
      </x:c>
      <x:c r="B7" s="46"/>
      <x:c r="C7" s="47" t="str"/>
      <x:c r="D7" s="47" t="str"/>
      <x:c r="E7" s="47" t="str"/>
      <x:c r="F7" s="47" t="str"/>
      <x:c r="G7" s="47" t="str"/>
      <x:c r="H7" s="47" t="str"/>
      <x:c r="I7" s="48"/>
      <x:c r="J7" s="48"/>
      <x:c r="K7" s="47" t="str"/>
      <x:c r="L7" s="47" t="str"/>
      <x:c r="N7" s="56" t="str">
        <x:v>Net movement</x:v>
      </x:c>
      <x:c r="O7" s="57" t="n">
        <x:f>O5-O6</x:f>
        <x:v>0</x:v>
      </x:c>
    </x:row>
    <x:row r="8">
      <x:c r="A8" s="23" t="str">
        <x:v>TX-0004</x:v>
      </x:c>
      <x:c r="B8" s="46"/>
      <x:c r="C8" s="47" t="str"/>
      <x:c r="D8" s="47" t="str"/>
      <x:c r="E8" s="47" t="str"/>
      <x:c r="F8" s="47" t="str"/>
      <x:c r="G8" s="47" t="str"/>
      <x:c r="H8" s="47" t="str"/>
      <x:c r="I8" s="48"/>
      <x:c r="J8" s="48"/>
      <x:c r="K8" s="47" t="str"/>
      <x:c r="L8" s="47" t="str"/>
      <x:c r="N8" s="56" t="str">
        <x:v>Unreviewed rows</x:v>
      </x:c>
      <x:c r="O8" s="56" t="n">
        <x:f>COUNTIFS(A5:A104,"&lt;&gt;",L5:L104,"&lt;&gt;Yes",I5:I104,"&gt;0")</x:f>
        <x:v>0</x:v>
      </x:c>
    </x:row>
    <x:row r="9">
      <x:c r="A9" s="23" t="str">
        <x:v>TX-0005</x:v>
      </x:c>
      <x:c r="B9" s="46"/>
      <x:c r="C9" s="47" t="str"/>
      <x:c r="D9" s="47" t="str"/>
      <x:c r="E9" s="47" t="str"/>
      <x:c r="F9" s="47" t="str"/>
      <x:c r="G9" s="47" t="str"/>
      <x:c r="H9" s="47" t="str"/>
      <x:c r="I9" s="48"/>
      <x:c r="J9" s="48"/>
      <x:c r="K9" s="47" t="str"/>
      <x:c r="L9" s="47" t="str"/>
    </x:row>
    <x:row r="10">
      <x:c r="A10" s="23" t="str">
        <x:v>TX-0006</x:v>
      </x:c>
      <x:c r="B10" s="46"/>
      <x:c r="C10" s="47" t="str"/>
      <x:c r="D10" s="47" t="str"/>
      <x:c r="E10" s="47" t="str"/>
      <x:c r="F10" s="47" t="str"/>
      <x:c r="G10" s="47" t="str"/>
      <x:c r="H10" s="47" t="str"/>
      <x:c r="I10" s="48"/>
      <x:c r="J10" s="48"/>
      <x:c r="K10" s="47" t="str"/>
      <x:c r="L10" s="47" t="str"/>
    </x:row>
    <x:row r="11">
      <x:c r="A11" s="23" t="str">
        <x:v>TX-0007</x:v>
      </x:c>
      <x:c r="B11" s="46"/>
      <x:c r="C11" s="47" t="str"/>
      <x:c r="D11" s="47" t="str"/>
      <x:c r="E11" s="47" t="str"/>
      <x:c r="F11" s="47" t="str"/>
      <x:c r="G11" s="47" t="str"/>
      <x:c r="H11" s="47" t="str"/>
      <x:c r="I11" s="48"/>
      <x:c r="J11" s="48"/>
      <x:c r="K11" s="47" t="str"/>
      <x:c r="L11" s="47" t="str"/>
    </x:row>
    <x:row r="12">
      <x:c r="A12" s="23" t="str">
        <x:v>TX-0008</x:v>
      </x:c>
      <x:c r="B12" s="46"/>
      <x:c r="C12" s="47" t="str"/>
      <x:c r="D12" s="47" t="str"/>
      <x:c r="E12" s="47" t="str"/>
      <x:c r="F12" s="47" t="str"/>
      <x:c r="G12" s="47" t="str"/>
      <x:c r="H12" s="47" t="str"/>
      <x:c r="I12" s="48"/>
      <x:c r="J12" s="48"/>
      <x:c r="K12" s="47" t="str"/>
      <x:c r="L12" s="47" t="str"/>
    </x:row>
    <x:row r="13">
      <x:c r="A13" s="23" t="str">
        <x:v>TX-0009</x:v>
      </x:c>
      <x:c r="B13" s="46"/>
      <x:c r="C13" s="47" t="str"/>
      <x:c r="D13" s="47" t="str"/>
      <x:c r="E13" s="47" t="str"/>
      <x:c r="F13" s="47" t="str"/>
      <x:c r="G13" s="47" t="str"/>
      <x:c r="H13" s="47" t="str"/>
      <x:c r="I13" s="48"/>
      <x:c r="J13" s="48"/>
      <x:c r="K13" s="47" t="str"/>
      <x:c r="L13" s="47" t="str"/>
    </x:row>
    <x:row r="14">
      <x:c r="A14" s="23" t="str">
        <x:v>TX-0010</x:v>
      </x:c>
      <x:c r="B14" s="46"/>
      <x:c r="C14" s="47" t="str"/>
      <x:c r="D14" s="47" t="str"/>
      <x:c r="E14" s="47" t="str"/>
      <x:c r="F14" s="47" t="str"/>
      <x:c r="G14" s="47" t="str"/>
      <x:c r="H14" s="47" t="str"/>
      <x:c r="I14" s="48"/>
      <x:c r="J14" s="48"/>
      <x:c r="K14" s="47" t="str"/>
      <x:c r="L14" s="47" t="str"/>
    </x:row>
    <x:row r="15">
      <x:c r="A15" s="23" t="str">
        <x:v>TX-0011</x:v>
      </x:c>
      <x:c r="B15" s="46"/>
      <x:c r="C15" s="47" t="str"/>
      <x:c r="D15" s="47" t="str"/>
      <x:c r="E15" s="47" t="str"/>
      <x:c r="F15" s="47" t="str"/>
      <x:c r="G15" s="47" t="str"/>
      <x:c r="H15" s="47" t="str"/>
      <x:c r="I15" s="48"/>
      <x:c r="J15" s="48"/>
      <x:c r="K15" s="47" t="str"/>
      <x:c r="L15" s="47" t="str"/>
    </x:row>
    <x:row r="16">
      <x:c r="A16" s="23" t="str">
        <x:v>TX-0012</x:v>
      </x:c>
      <x:c r="B16" s="46"/>
      <x:c r="C16" s="47" t="str"/>
      <x:c r="D16" s="47" t="str"/>
      <x:c r="E16" s="47" t="str"/>
      <x:c r="F16" s="47" t="str"/>
      <x:c r="G16" s="47" t="str"/>
      <x:c r="H16" s="47" t="str"/>
      <x:c r="I16" s="48"/>
      <x:c r="J16" s="48"/>
      <x:c r="K16" s="47" t="str"/>
      <x:c r="L16" s="47" t="str"/>
    </x:row>
    <x:row r="17">
      <x:c r="A17" s="23" t="str">
        <x:v>TX-0013</x:v>
      </x:c>
      <x:c r="B17" s="46"/>
      <x:c r="C17" s="47" t="str"/>
      <x:c r="D17" s="47" t="str"/>
      <x:c r="E17" s="47" t="str"/>
      <x:c r="F17" s="47" t="str"/>
      <x:c r="G17" s="47" t="str"/>
      <x:c r="H17" s="47" t="str"/>
      <x:c r="I17" s="48"/>
      <x:c r="J17" s="48"/>
      <x:c r="K17" s="47" t="str"/>
      <x:c r="L17" s="47" t="str"/>
    </x:row>
    <x:row r="18">
      <x:c r="A18" s="23" t="str">
        <x:v>TX-0014</x:v>
      </x:c>
      <x:c r="B18" s="46"/>
      <x:c r="C18" s="47" t="str"/>
      <x:c r="D18" s="47" t="str"/>
      <x:c r="E18" s="47" t="str"/>
      <x:c r="F18" s="47" t="str"/>
      <x:c r="G18" s="47" t="str"/>
      <x:c r="H18" s="47" t="str"/>
      <x:c r="I18" s="48"/>
      <x:c r="J18" s="48"/>
      <x:c r="K18" s="47" t="str"/>
      <x:c r="L18" s="47" t="str"/>
    </x:row>
    <x:row r="19">
      <x:c r="A19" s="23" t="str">
        <x:v>TX-0015</x:v>
      </x:c>
      <x:c r="B19" s="46"/>
      <x:c r="C19" s="47" t="str"/>
      <x:c r="D19" s="47" t="str"/>
      <x:c r="E19" s="47" t="str"/>
      <x:c r="F19" s="47" t="str"/>
      <x:c r="G19" s="47" t="str"/>
      <x:c r="H19" s="47" t="str"/>
      <x:c r="I19" s="48"/>
      <x:c r="J19" s="48"/>
      <x:c r="K19" s="47" t="str"/>
      <x:c r="L19" s="47" t="str"/>
    </x:row>
    <x:row r="20">
      <x:c r="A20" s="23" t="str">
        <x:v>TX-0016</x:v>
      </x:c>
      <x:c r="B20" s="46"/>
      <x:c r="C20" s="47" t="str"/>
      <x:c r="D20" s="47" t="str"/>
      <x:c r="E20" s="47" t="str"/>
      <x:c r="F20" s="47" t="str"/>
      <x:c r="G20" s="47" t="str"/>
      <x:c r="H20" s="47" t="str"/>
      <x:c r="I20" s="48"/>
      <x:c r="J20" s="48"/>
      <x:c r="K20" s="47" t="str"/>
      <x:c r="L20" s="47" t="str"/>
    </x:row>
    <x:row r="21">
      <x:c r="A21" s="23" t="str">
        <x:v>TX-0017</x:v>
      </x:c>
      <x:c r="B21" s="46"/>
      <x:c r="C21" s="47" t="str"/>
      <x:c r="D21" s="47" t="str"/>
      <x:c r="E21" s="47" t="str"/>
      <x:c r="F21" s="47" t="str"/>
      <x:c r="G21" s="47" t="str"/>
      <x:c r="H21" s="47" t="str"/>
      <x:c r="I21" s="48"/>
      <x:c r="J21" s="48"/>
      <x:c r="K21" s="47" t="str"/>
      <x:c r="L21" s="47" t="str"/>
    </x:row>
    <x:row r="22">
      <x:c r="A22" s="23" t="str">
        <x:v>TX-0018</x:v>
      </x:c>
      <x:c r="B22" s="46"/>
      <x:c r="C22" s="47" t="str"/>
      <x:c r="D22" s="47" t="str"/>
      <x:c r="E22" s="47" t="str"/>
      <x:c r="F22" s="47" t="str"/>
      <x:c r="G22" s="47" t="str"/>
      <x:c r="H22" s="47" t="str"/>
      <x:c r="I22" s="48"/>
      <x:c r="J22" s="48"/>
      <x:c r="K22" s="47" t="str"/>
      <x:c r="L22" s="47" t="str"/>
    </x:row>
    <x:row r="23">
      <x:c r="A23" s="23" t="str">
        <x:v>TX-0019</x:v>
      </x:c>
      <x:c r="B23" s="46"/>
      <x:c r="C23" s="47" t="str"/>
      <x:c r="D23" s="47" t="str"/>
      <x:c r="E23" s="47" t="str"/>
      <x:c r="F23" s="47" t="str"/>
      <x:c r="G23" s="47" t="str"/>
      <x:c r="H23" s="47" t="str"/>
      <x:c r="I23" s="48"/>
      <x:c r="J23" s="48"/>
      <x:c r="K23" s="47" t="str"/>
      <x:c r="L23" s="47" t="str"/>
    </x:row>
    <x:row r="24">
      <x:c r="A24" s="23" t="str">
        <x:v>TX-0020</x:v>
      </x:c>
      <x:c r="B24" s="46"/>
      <x:c r="C24" s="47" t="str"/>
      <x:c r="D24" s="47" t="str"/>
      <x:c r="E24" s="47" t="str"/>
      <x:c r="F24" s="47" t="str"/>
      <x:c r="G24" s="47" t="str"/>
      <x:c r="H24" s="47" t="str"/>
      <x:c r="I24" s="48"/>
      <x:c r="J24" s="48"/>
      <x:c r="K24" s="47" t="str"/>
      <x:c r="L24" s="47" t="str"/>
    </x:row>
    <x:row r="25">
      <x:c r="A25" s="23" t="str">
        <x:v>TX-0021</x:v>
      </x:c>
      <x:c r="B25" s="46"/>
      <x:c r="C25" s="47" t="str"/>
      <x:c r="D25" s="47" t="str"/>
      <x:c r="E25" s="47" t="str"/>
      <x:c r="F25" s="47" t="str"/>
      <x:c r="G25" s="47" t="str"/>
      <x:c r="H25" s="47" t="str"/>
      <x:c r="I25" s="48"/>
      <x:c r="J25" s="48"/>
      <x:c r="K25" s="47" t="str"/>
      <x:c r="L25" s="47" t="str"/>
    </x:row>
    <x:row r="26">
      <x:c r="A26" s="23" t="str">
        <x:v>TX-0022</x:v>
      </x:c>
      <x:c r="B26" s="46"/>
      <x:c r="C26" s="47" t="str"/>
      <x:c r="D26" s="47" t="str"/>
      <x:c r="E26" s="47" t="str"/>
      <x:c r="F26" s="47" t="str"/>
      <x:c r="G26" s="47" t="str"/>
      <x:c r="H26" s="47" t="str"/>
      <x:c r="I26" s="48"/>
      <x:c r="J26" s="48"/>
      <x:c r="K26" s="47" t="str"/>
      <x:c r="L26" s="47" t="str"/>
    </x:row>
    <x:row r="27">
      <x:c r="A27" s="23" t="str">
        <x:v>TX-0023</x:v>
      </x:c>
      <x:c r="B27" s="46"/>
      <x:c r="C27" s="47" t="str"/>
      <x:c r="D27" s="47" t="str"/>
      <x:c r="E27" s="47" t="str"/>
      <x:c r="F27" s="47" t="str"/>
      <x:c r="G27" s="47" t="str"/>
      <x:c r="H27" s="47" t="str"/>
      <x:c r="I27" s="48"/>
      <x:c r="J27" s="48"/>
      <x:c r="K27" s="47" t="str"/>
      <x:c r="L27" s="47" t="str"/>
    </x:row>
    <x:row r="28">
      <x:c r="A28" s="23" t="str">
        <x:v>TX-0024</x:v>
      </x:c>
      <x:c r="B28" s="46"/>
      <x:c r="C28" s="47" t="str"/>
      <x:c r="D28" s="47" t="str"/>
      <x:c r="E28" s="47" t="str"/>
      <x:c r="F28" s="47" t="str"/>
      <x:c r="G28" s="47" t="str"/>
      <x:c r="H28" s="47" t="str"/>
      <x:c r="I28" s="48"/>
      <x:c r="J28" s="48"/>
      <x:c r="K28" s="47" t="str"/>
      <x:c r="L28" s="47" t="str"/>
    </x:row>
    <x:row r="29">
      <x:c r="A29" s="23" t="str">
        <x:v>TX-0025</x:v>
      </x:c>
      <x:c r="B29" s="46"/>
      <x:c r="C29" s="47" t="str"/>
      <x:c r="D29" s="47" t="str"/>
      <x:c r="E29" s="47" t="str"/>
      <x:c r="F29" s="47" t="str"/>
      <x:c r="G29" s="47" t="str"/>
      <x:c r="H29" s="47" t="str"/>
      <x:c r="I29" s="48"/>
      <x:c r="J29" s="48"/>
      <x:c r="K29" s="47" t="str"/>
      <x:c r="L29" s="47" t="str"/>
    </x:row>
    <x:row r="30">
      <x:c r="A30" s="23" t="str">
        <x:v>TX-0026</x:v>
      </x:c>
      <x:c r="B30" s="46"/>
      <x:c r="C30" s="47" t="str"/>
      <x:c r="D30" s="47" t="str"/>
      <x:c r="E30" s="47" t="str"/>
      <x:c r="F30" s="47" t="str"/>
      <x:c r="G30" s="47" t="str"/>
      <x:c r="H30" s="47" t="str"/>
      <x:c r="I30" s="48"/>
      <x:c r="J30" s="48"/>
      <x:c r="K30" s="47" t="str"/>
      <x:c r="L30" s="47" t="str"/>
    </x:row>
    <x:row r="31">
      <x:c r="A31" s="23" t="str">
        <x:v>TX-0027</x:v>
      </x:c>
      <x:c r="B31" s="46"/>
      <x:c r="C31" s="47" t="str"/>
      <x:c r="D31" s="47" t="str"/>
      <x:c r="E31" s="47" t="str"/>
      <x:c r="F31" s="47" t="str"/>
      <x:c r="G31" s="47" t="str"/>
      <x:c r="H31" s="47" t="str"/>
      <x:c r="I31" s="48"/>
      <x:c r="J31" s="48"/>
      <x:c r="K31" s="47" t="str"/>
      <x:c r="L31" s="47" t="str"/>
    </x:row>
    <x:row r="32">
      <x:c r="A32" s="23" t="str">
        <x:v>TX-0028</x:v>
      </x:c>
      <x:c r="B32" s="46"/>
      <x:c r="C32" s="47" t="str"/>
      <x:c r="D32" s="47" t="str"/>
      <x:c r="E32" s="47" t="str"/>
      <x:c r="F32" s="47" t="str"/>
      <x:c r="G32" s="47" t="str"/>
      <x:c r="H32" s="47" t="str"/>
      <x:c r="I32" s="48"/>
      <x:c r="J32" s="48"/>
      <x:c r="K32" s="47" t="str"/>
      <x:c r="L32" s="47" t="str"/>
    </x:row>
    <x:row r="33">
      <x:c r="A33" s="23" t="str">
        <x:v>TX-0029</x:v>
      </x:c>
      <x:c r="B33" s="46"/>
      <x:c r="C33" s="47" t="str"/>
      <x:c r="D33" s="47" t="str"/>
      <x:c r="E33" s="47" t="str"/>
      <x:c r="F33" s="47" t="str"/>
      <x:c r="G33" s="47" t="str"/>
      <x:c r="H33" s="47" t="str"/>
      <x:c r="I33" s="48"/>
      <x:c r="J33" s="48"/>
      <x:c r="K33" s="47" t="str"/>
      <x:c r="L33" s="47" t="str"/>
    </x:row>
    <x:row r="34">
      <x:c r="A34" s="23" t="str">
        <x:v>TX-0030</x:v>
      </x:c>
      <x:c r="B34" s="46"/>
      <x:c r="C34" s="47" t="str"/>
      <x:c r="D34" s="47" t="str"/>
      <x:c r="E34" s="47" t="str"/>
      <x:c r="F34" s="47" t="str"/>
      <x:c r="G34" s="47" t="str"/>
      <x:c r="H34" s="47" t="str"/>
      <x:c r="I34" s="48"/>
      <x:c r="J34" s="48"/>
      <x:c r="K34" s="47" t="str"/>
      <x:c r="L34" s="47" t="str"/>
    </x:row>
    <x:row r="35">
      <x:c r="A35" s="23" t="str">
        <x:v>TX-0031</x:v>
      </x:c>
      <x:c r="B35" s="46"/>
      <x:c r="C35" s="47" t="str"/>
      <x:c r="D35" s="47" t="str"/>
      <x:c r="E35" s="47" t="str"/>
      <x:c r="F35" s="47" t="str"/>
      <x:c r="G35" s="47" t="str"/>
      <x:c r="H35" s="47" t="str"/>
      <x:c r="I35" s="48"/>
      <x:c r="J35" s="48"/>
      <x:c r="K35" s="47" t="str"/>
      <x:c r="L35" s="47" t="str"/>
    </x:row>
    <x:row r="36">
      <x:c r="A36" s="23" t="str">
        <x:v>TX-0032</x:v>
      </x:c>
      <x:c r="B36" s="46"/>
      <x:c r="C36" s="47" t="str"/>
      <x:c r="D36" s="47" t="str"/>
      <x:c r="E36" s="47" t="str"/>
      <x:c r="F36" s="47" t="str"/>
      <x:c r="G36" s="47" t="str"/>
      <x:c r="H36" s="47" t="str"/>
      <x:c r="I36" s="48"/>
      <x:c r="J36" s="48"/>
      <x:c r="K36" s="47" t="str"/>
      <x:c r="L36" s="47" t="str"/>
    </x:row>
    <x:row r="37">
      <x:c r="A37" s="23" t="str">
        <x:v>TX-0033</x:v>
      </x:c>
      <x:c r="B37" s="46"/>
      <x:c r="C37" s="47" t="str"/>
      <x:c r="D37" s="47" t="str"/>
      <x:c r="E37" s="47" t="str"/>
      <x:c r="F37" s="47" t="str"/>
      <x:c r="G37" s="47" t="str"/>
      <x:c r="H37" s="47" t="str"/>
      <x:c r="I37" s="48"/>
      <x:c r="J37" s="48"/>
      <x:c r="K37" s="47" t="str"/>
      <x:c r="L37" s="47" t="str"/>
    </x:row>
    <x:row r="38">
      <x:c r="A38" s="23" t="str">
        <x:v>TX-0034</x:v>
      </x:c>
      <x:c r="B38" s="46"/>
      <x:c r="C38" s="47" t="str"/>
      <x:c r="D38" s="47" t="str"/>
      <x:c r="E38" s="47" t="str"/>
      <x:c r="F38" s="47" t="str"/>
      <x:c r="G38" s="47" t="str"/>
      <x:c r="H38" s="47" t="str"/>
      <x:c r="I38" s="48"/>
      <x:c r="J38" s="48"/>
      <x:c r="K38" s="47" t="str"/>
      <x:c r="L38" s="47" t="str"/>
    </x:row>
    <x:row r="39">
      <x:c r="A39" s="23" t="str">
        <x:v>TX-0035</x:v>
      </x:c>
      <x:c r="B39" s="46"/>
      <x:c r="C39" s="47" t="str"/>
      <x:c r="D39" s="47" t="str"/>
      <x:c r="E39" s="47" t="str"/>
      <x:c r="F39" s="47" t="str"/>
      <x:c r="G39" s="47" t="str"/>
      <x:c r="H39" s="47" t="str"/>
      <x:c r="I39" s="48"/>
      <x:c r="J39" s="48"/>
      <x:c r="K39" s="47" t="str"/>
      <x:c r="L39" s="47" t="str"/>
    </x:row>
    <x:row r="40">
      <x:c r="A40" s="23" t="str">
        <x:v>TX-0036</x:v>
      </x:c>
      <x:c r="B40" s="46"/>
      <x:c r="C40" s="47" t="str"/>
      <x:c r="D40" s="47" t="str"/>
      <x:c r="E40" s="47" t="str"/>
      <x:c r="F40" s="47" t="str"/>
      <x:c r="G40" s="47" t="str"/>
      <x:c r="H40" s="47" t="str"/>
      <x:c r="I40" s="48"/>
      <x:c r="J40" s="48"/>
      <x:c r="K40" s="47" t="str"/>
      <x:c r="L40" s="47" t="str"/>
    </x:row>
    <x:row r="41">
      <x:c r="A41" s="23" t="str">
        <x:v>TX-0037</x:v>
      </x:c>
      <x:c r="B41" s="46"/>
      <x:c r="C41" s="47" t="str"/>
      <x:c r="D41" s="47" t="str"/>
      <x:c r="E41" s="47" t="str"/>
      <x:c r="F41" s="47" t="str"/>
      <x:c r="G41" s="47" t="str"/>
      <x:c r="H41" s="47" t="str"/>
      <x:c r="I41" s="48"/>
      <x:c r="J41" s="48"/>
      <x:c r="K41" s="47" t="str"/>
      <x:c r="L41" s="47" t="str"/>
    </x:row>
    <x:row r="42">
      <x:c r="A42" s="23" t="str">
        <x:v>TX-0038</x:v>
      </x:c>
      <x:c r="B42" s="46"/>
      <x:c r="C42" s="47" t="str"/>
      <x:c r="D42" s="47" t="str"/>
      <x:c r="E42" s="47" t="str"/>
      <x:c r="F42" s="47" t="str"/>
      <x:c r="G42" s="47" t="str"/>
      <x:c r="H42" s="47" t="str"/>
      <x:c r="I42" s="48"/>
      <x:c r="J42" s="48"/>
      <x:c r="K42" s="47" t="str"/>
      <x:c r="L42" s="47" t="str"/>
    </x:row>
    <x:row r="43">
      <x:c r="A43" s="23" t="str">
        <x:v>TX-0039</x:v>
      </x:c>
      <x:c r="B43" s="46"/>
      <x:c r="C43" s="47" t="str"/>
      <x:c r="D43" s="47" t="str"/>
      <x:c r="E43" s="47" t="str"/>
      <x:c r="F43" s="47" t="str"/>
      <x:c r="G43" s="47" t="str"/>
      <x:c r="H43" s="47" t="str"/>
      <x:c r="I43" s="48"/>
      <x:c r="J43" s="48"/>
      <x:c r="K43" s="47" t="str"/>
      <x:c r="L43" s="47" t="str"/>
    </x:row>
    <x:row r="44">
      <x:c r="A44" s="23" t="str">
        <x:v>TX-0040</x:v>
      </x:c>
      <x:c r="B44" s="46"/>
      <x:c r="C44" s="47" t="str"/>
      <x:c r="D44" s="47" t="str"/>
      <x:c r="E44" s="47" t="str"/>
      <x:c r="F44" s="47" t="str"/>
      <x:c r="G44" s="47" t="str"/>
      <x:c r="H44" s="47" t="str"/>
      <x:c r="I44" s="48"/>
      <x:c r="J44" s="48"/>
      <x:c r="K44" s="47" t="str"/>
      <x:c r="L44" s="47" t="str"/>
    </x:row>
    <x:row r="45">
      <x:c r="A45" s="23" t="str">
        <x:v>TX-0041</x:v>
      </x:c>
      <x:c r="B45" s="46"/>
      <x:c r="C45" s="47" t="str"/>
      <x:c r="D45" s="47" t="str"/>
      <x:c r="E45" s="47" t="str"/>
      <x:c r="F45" s="47" t="str"/>
      <x:c r="G45" s="47" t="str"/>
      <x:c r="H45" s="47" t="str"/>
      <x:c r="I45" s="48"/>
      <x:c r="J45" s="48"/>
      <x:c r="K45" s="47" t="str"/>
      <x:c r="L45" s="47" t="str"/>
    </x:row>
    <x:row r="46">
      <x:c r="A46" s="23" t="str">
        <x:v>TX-0042</x:v>
      </x:c>
      <x:c r="B46" s="46"/>
      <x:c r="C46" s="47" t="str"/>
      <x:c r="D46" s="47" t="str"/>
      <x:c r="E46" s="47" t="str"/>
      <x:c r="F46" s="47" t="str"/>
      <x:c r="G46" s="47" t="str"/>
      <x:c r="H46" s="47" t="str"/>
      <x:c r="I46" s="48"/>
      <x:c r="J46" s="48"/>
      <x:c r="K46" s="47" t="str"/>
      <x:c r="L46" s="47" t="str"/>
    </x:row>
    <x:row r="47">
      <x:c r="A47" s="23" t="str">
        <x:v>TX-0043</x:v>
      </x:c>
      <x:c r="B47" s="46"/>
      <x:c r="C47" s="47" t="str"/>
      <x:c r="D47" s="47" t="str"/>
      <x:c r="E47" s="47" t="str"/>
      <x:c r="F47" s="47" t="str"/>
      <x:c r="G47" s="47" t="str"/>
      <x:c r="H47" s="47" t="str"/>
      <x:c r="I47" s="48"/>
      <x:c r="J47" s="48"/>
      <x:c r="K47" s="47" t="str"/>
      <x:c r="L47" s="47" t="str"/>
    </x:row>
    <x:row r="48">
      <x:c r="A48" s="23" t="str">
        <x:v>TX-0044</x:v>
      </x:c>
      <x:c r="B48" s="46"/>
      <x:c r="C48" s="47" t="str"/>
      <x:c r="D48" s="47" t="str"/>
      <x:c r="E48" s="47" t="str"/>
      <x:c r="F48" s="47" t="str"/>
      <x:c r="G48" s="47" t="str"/>
      <x:c r="H48" s="47" t="str"/>
      <x:c r="I48" s="48"/>
      <x:c r="J48" s="48"/>
      <x:c r="K48" s="47" t="str"/>
      <x:c r="L48" s="47" t="str"/>
    </x:row>
    <x:row r="49">
      <x:c r="A49" s="23" t="str">
        <x:v>TX-0045</x:v>
      </x:c>
      <x:c r="B49" s="46"/>
      <x:c r="C49" s="47" t="str"/>
      <x:c r="D49" s="47" t="str"/>
      <x:c r="E49" s="47" t="str"/>
      <x:c r="F49" s="47" t="str"/>
      <x:c r="G49" s="47" t="str"/>
      <x:c r="H49" s="47" t="str"/>
      <x:c r="I49" s="48"/>
      <x:c r="J49" s="48"/>
      <x:c r="K49" s="47" t="str"/>
      <x:c r="L49" s="47" t="str"/>
    </x:row>
    <x:row r="50">
      <x:c r="A50" s="23" t="str">
        <x:v>TX-0046</x:v>
      </x:c>
      <x:c r="B50" s="46"/>
      <x:c r="C50" s="47" t="str"/>
      <x:c r="D50" s="47" t="str"/>
      <x:c r="E50" s="47" t="str"/>
      <x:c r="F50" s="47" t="str"/>
      <x:c r="G50" s="47" t="str"/>
      <x:c r="H50" s="47" t="str"/>
      <x:c r="I50" s="48"/>
      <x:c r="J50" s="48"/>
      <x:c r="K50" s="47" t="str"/>
      <x:c r="L50" s="47" t="str"/>
    </x:row>
    <x:row r="51">
      <x:c r="A51" s="23" t="str">
        <x:v>TX-0047</x:v>
      </x:c>
      <x:c r="B51" s="46"/>
      <x:c r="C51" s="47" t="str"/>
      <x:c r="D51" s="47" t="str"/>
      <x:c r="E51" s="47" t="str"/>
      <x:c r="F51" s="47" t="str"/>
      <x:c r="G51" s="47" t="str"/>
      <x:c r="H51" s="47" t="str"/>
      <x:c r="I51" s="48"/>
      <x:c r="J51" s="48"/>
      <x:c r="K51" s="47" t="str"/>
      <x:c r="L51" s="47" t="str"/>
    </x:row>
    <x:row r="52">
      <x:c r="A52" s="23" t="str">
        <x:v>TX-0048</x:v>
      </x:c>
      <x:c r="B52" s="46"/>
      <x:c r="C52" s="47" t="str"/>
      <x:c r="D52" s="47" t="str"/>
      <x:c r="E52" s="47" t="str"/>
      <x:c r="F52" s="47" t="str"/>
      <x:c r="G52" s="47" t="str"/>
      <x:c r="H52" s="47" t="str"/>
      <x:c r="I52" s="48"/>
      <x:c r="J52" s="48"/>
      <x:c r="K52" s="47" t="str"/>
      <x:c r="L52" s="47" t="str"/>
    </x:row>
    <x:row r="53">
      <x:c r="A53" s="23" t="str">
        <x:v>TX-0049</x:v>
      </x:c>
      <x:c r="B53" s="46"/>
      <x:c r="C53" s="47" t="str"/>
      <x:c r="D53" s="47" t="str"/>
      <x:c r="E53" s="47" t="str"/>
      <x:c r="F53" s="47" t="str"/>
      <x:c r="G53" s="47" t="str"/>
      <x:c r="H53" s="47" t="str"/>
      <x:c r="I53" s="48"/>
      <x:c r="J53" s="48"/>
      <x:c r="K53" s="47" t="str"/>
      <x:c r="L53" s="47" t="str"/>
    </x:row>
    <x:row r="54">
      <x:c r="A54" s="23" t="str">
        <x:v>TX-0050</x:v>
      </x:c>
      <x:c r="B54" s="46"/>
      <x:c r="C54" s="47" t="str"/>
      <x:c r="D54" s="47" t="str"/>
      <x:c r="E54" s="47" t="str"/>
      <x:c r="F54" s="47" t="str"/>
      <x:c r="G54" s="47" t="str"/>
      <x:c r="H54" s="47" t="str"/>
      <x:c r="I54" s="48"/>
      <x:c r="J54" s="48"/>
      <x:c r="K54" s="47" t="str"/>
      <x:c r="L54" s="47" t="str"/>
    </x:row>
    <x:row r="55">
      <x:c r="A55" s="23" t="str">
        <x:v>TX-0051</x:v>
      </x:c>
      <x:c r="B55" s="46"/>
      <x:c r="C55" s="47" t="str"/>
      <x:c r="D55" s="47" t="str"/>
      <x:c r="E55" s="47" t="str"/>
      <x:c r="F55" s="47" t="str"/>
      <x:c r="G55" s="47" t="str"/>
      <x:c r="H55" s="47" t="str"/>
      <x:c r="I55" s="48"/>
      <x:c r="J55" s="48"/>
      <x:c r="K55" s="47" t="str"/>
      <x:c r="L55" s="47" t="str"/>
    </x:row>
    <x:row r="56">
      <x:c r="A56" s="23" t="str">
        <x:v>TX-0052</x:v>
      </x:c>
      <x:c r="B56" s="46"/>
      <x:c r="C56" s="47" t="str"/>
      <x:c r="D56" s="47" t="str"/>
      <x:c r="E56" s="47" t="str"/>
      <x:c r="F56" s="47" t="str"/>
      <x:c r="G56" s="47" t="str"/>
      <x:c r="H56" s="47" t="str"/>
      <x:c r="I56" s="48"/>
      <x:c r="J56" s="48"/>
      <x:c r="K56" s="47" t="str"/>
      <x:c r="L56" s="47" t="str"/>
    </x:row>
    <x:row r="57">
      <x:c r="A57" s="23" t="str">
        <x:v>TX-0053</x:v>
      </x:c>
      <x:c r="B57" s="46"/>
      <x:c r="C57" s="47" t="str"/>
      <x:c r="D57" s="47" t="str"/>
      <x:c r="E57" s="47" t="str"/>
      <x:c r="F57" s="47" t="str"/>
      <x:c r="G57" s="47" t="str"/>
      <x:c r="H57" s="47" t="str"/>
      <x:c r="I57" s="48"/>
      <x:c r="J57" s="48"/>
      <x:c r="K57" s="47" t="str"/>
      <x:c r="L57" s="47" t="str"/>
    </x:row>
    <x:row r="58">
      <x:c r="A58" s="23" t="str">
        <x:v>TX-0054</x:v>
      </x:c>
      <x:c r="B58" s="46"/>
      <x:c r="C58" s="47" t="str"/>
      <x:c r="D58" s="47" t="str"/>
      <x:c r="E58" s="47" t="str"/>
      <x:c r="F58" s="47" t="str"/>
      <x:c r="G58" s="47" t="str"/>
      <x:c r="H58" s="47" t="str"/>
      <x:c r="I58" s="48"/>
      <x:c r="J58" s="48"/>
      <x:c r="K58" s="47" t="str"/>
      <x:c r="L58" s="47" t="str"/>
    </x:row>
    <x:row r="59">
      <x:c r="A59" s="23" t="str">
        <x:v>TX-0055</x:v>
      </x:c>
      <x:c r="B59" s="46"/>
      <x:c r="C59" s="47" t="str"/>
      <x:c r="D59" s="47" t="str"/>
      <x:c r="E59" s="47" t="str"/>
      <x:c r="F59" s="47" t="str"/>
      <x:c r="G59" s="47" t="str"/>
      <x:c r="H59" s="47" t="str"/>
      <x:c r="I59" s="48"/>
      <x:c r="J59" s="48"/>
      <x:c r="K59" s="47" t="str"/>
      <x:c r="L59" s="47" t="str"/>
    </x:row>
    <x:row r="60">
      <x:c r="A60" s="23" t="str">
        <x:v>TX-0056</x:v>
      </x:c>
      <x:c r="B60" s="46"/>
      <x:c r="C60" s="47" t="str"/>
      <x:c r="D60" s="47" t="str"/>
      <x:c r="E60" s="47" t="str"/>
      <x:c r="F60" s="47" t="str"/>
      <x:c r="G60" s="47" t="str"/>
      <x:c r="H60" s="47" t="str"/>
      <x:c r="I60" s="48"/>
      <x:c r="J60" s="48"/>
      <x:c r="K60" s="47" t="str"/>
      <x:c r="L60" s="47" t="str"/>
    </x:row>
    <x:row r="61">
      <x:c r="A61" s="23" t="str">
        <x:v>TX-0057</x:v>
      </x:c>
      <x:c r="B61" s="46"/>
      <x:c r="C61" s="47" t="str"/>
      <x:c r="D61" s="47" t="str"/>
      <x:c r="E61" s="47" t="str"/>
      <x:c r="F61" s="47" t="str"/>
      <x:c r="G61" s="47" t="str"/>
      <x:c r="H61" s="47" t="str"/>
      <x:c r="I61" s="48"/>
      <x:c r="J61" s="48"/>
      <x:c r="K61" s="47" t="str"/>
      <x:c r="L61" s="47" t="str"/>
    </x:row>
    <x:row r="62">
      <x:c r="A62" s="23" t="str">
        <x:v>TX-0058</x:v>
      </x:c>
      <x:c r="B62" s="46"/>
      <x:c r="C62" s="47" t="str"/>
      <x:c r="D62" s="47" t="str"/>
      <x:c r="E62" s="47" t="str"/>
      <x:c r="F62" s="47" t="str"/>
      <x:c r="G62" s="47" t="str"/>
      <x:c r="H62" s="47" t="str"/>
      <x:c r="I62" s="48"/>
      <x:c r="J62" s="48"/>
      <x:c r="K62" s="47" t="str"/>
      <x:c r="L62" s="47" t="str"/>
    </x:row>
    <x:row r="63">
      <x:c r="A63" s="23" t="str">
        <x:v>TX-0059</x:v>
      </x:c>
      <x:c r="B63" s="46"/>
      <x:c r="C63" s="47" t="str"/>
      <x:c r="D63" s="47" t="str"/>
      <x:c r="E63" s="47" t="str"/>
      <x:c r="F63" s="47" t="str"/>
      <x:c r="G63" s="47" t="str"/>
      <x:c r="H63" s="47" t="str"/>
      <x:c r="I63" s="48"/>
      <x:c r="J63" s="48"/>
      <x:c r="K63" s="47" t="str"/>
      <x:c r="L63" s="47" t="str"/>
    </x:row>
    <x:row r="64">
      <x:c r="A64" s="23" t="str">
        <x:v>TX-0060</x:v>
      </x:c>
      <x:c r="B64" s="46"/>
      <x:c r="C64" s="47" t="str"/>
      <x:c r="D64" s="47" t="str"/>
      <x:c r="E64" s="47" t="str"/>
      <x:c r="F64" s="47" t="str"/>
      <x:c r="G64" s="47" t="str"/>
      <x:c r="H64" s="47" t="str"/>
      <x:c r="I64" s="48"/>
      <x:c r="J64" s="48"/>
      <x:c r="K64" s="47" t="str"/>
      <x:c r="L64" s="47" t="str"/>
    </x:row>
    <x:row r="65">
      <x:c r="A65" s="23" t="str">
        <x:v>TX-0061</x:v>
      </x:c>
      <x:c r="B65" s="46"/>
      <x:c r="C65" s="47" t="str"/>
      <x:c r="D65" s="47" t="str"/>
      <x:c r="E65" s="47" t="str"/>
      <x:c r="F65" s="47" t="str"/>
      <x:c r="G65" s="47" t="str"/>
      <x:c r="H65" s="47" t="str"/>
      <x:c r="I65" s="48"/>
      <x:c r="J65" s="48"/>
      <x:c r="K65" s="47" t="str"/>
      <x:c r="L65" s="47" t="str"/>
    </x:row>
    <x:row r="66">
      <x:c r="A66" s="23" t="str">
        <x:v>TX-0062</x:v>
      </x:c>
      <x:c r="B66" s="46"/>
      <x:c r="C66" s="47" t="str"/>
      <x:c r="D66" s="47" t="str"/>
      <x:c r="E66" s="47" t="str"/>
      <x:c r="F66" s="47" t="str"/>
      <x:c r="G66" s="47" t="str"/>
      <x:c r="H66" s="47" t="str"/>
      <x:c r="I66" s="48"/>
      <x:c r="J66" s="48"/>
      <x:c r="K66" s="47" t="str"/>
      <x:c r="L66" s="47" t="str"/>
    </x:row>
    <x:row r="67">
      <x:c r="A67" s="23" t="str">
        <x:v>TX-0063</x:v>
      </x:c>
      <x:c r="B67" s="46"/>
      <x:c r="C67" s="47" t="str"/>
      <x:c r="D67" s="47" t="str"/>
      <x:c r="E67" s="47" t="str"/>
      <x:c r="F67" s="47" t="str"/>
      <x:c r="G67" s="47" t="str"/>
      <x:c r="H67" s="47" t="str"/>
      <x:c r="I67" s="48"/>
      <x:c r="J67" s="48"/>
      <x:c r="K67" s="47" t="str"/>
      <x:c r="L67" s="47" t="str"/>
    </x:row>
    <x:row r="68">
      <x:c r="A68" s="23" t="str">
        <x:v>TX-0064</x:v>
      </x:c>
      <x:c r="B68" s="46"/>
      <x:c r="C68" s="47" t="str"/>
      <x:c r="D68" s="47" t="str"/>
      <x:c r="E68" s="47" t="str"/>
      <x:c r="F68" s="47" t="str"/>
      <x:c r="G68" s="47" t="str"/>
      <x:c r="H68" s="47" t="str"/>
      <x:c r="I68" s="48"/>
      <x:c r="J68" s="48"/>
      <x:c r="K68" s="47" t="str"/>
      <x:c r="L68" s="47" t="str"/>
    </x:row>
    <x:row r="69">
      <x:c r="A69" s="23" t="str">
        <x:v>TX-0065</x:v>
      </x:c>
      <x:c r="B69" s="46"/>
      <x:c r="C69" s="47" t="str"/>
      <x:c r="D69" s="47" t="str"/>
      <x:c r="E69" s="47" t="str"/>
      <x:c r="F69" s="47" t="str"/>
      <x:c r="G69" s="47" t="str"/>
      <x:c r="H69" s="47" t="str"/>
      <x:c r="I69" s="48"/>
      <x:c r="J69" s="48"/>
      <x:c r="K69" s="47" t="str"/>
      <x:c r="L69" s="47" t="str"/>
    </x:row>
    <x:row r="70">
      <x:c r="A70" s="23" t="str">
        <x:v>TX-0066</x:v>
      </x:c>
      <x:c r="B70" s="46"/>
      <x:c r="C70" s="47" t="str"/>
      <x:c r="D70" s="47" t="str"/>
      <x:c r="E70" s="47" t="str"/>
      <x:c r="F70" s="47" t="str"/>
      <x:c r="G70" s="47" t="str"/>
      <x:c r="H70" s="47" t="str"/>
      <x:c r="I70" s="48"/>
      <x:c r="J70" s="48"/>
      <x:c r="K70" s="47" t="str"/>
      <x:c r="L70" s="47" t="str"/>
    </x:row>
    <x:row r="71">
      <x:c r="A71" s="23" t="str">
        <x:v>TX-0067</x:v>
      </x:c>
      <x:c r="B71" s="46"/>
      <x:c r="C71" s="47" t="str"/>
      <x:c r="D71" s="47" t="str"/>
      <x:c r="E71" s="47" t="str"/>
      <x:c r="F71" s="47" t="str"/>
      <x:c r="G71" s="47" t="str"/>
      <x:c r="H71" s="47" t="str"/>
      <x:c r="I71" s="48"/>
      <x:c r="J71" s="48"/>
      <x:c r="K71" s="47" t="str"/>
      <x:c r="L71" s="47" t="str"/>
    </x:row>
    <x:row r="72">
      <x:c r="A72" s="23" t="str">
        <x:v>TX-0068</x:v>
      </x:c>
      <x:c r="B72" s="46"/>
      <x:c r="C72" s="47" t="str"/>
      <x:c r="D72" s="47" t="str"/>
      <x:c r="E72" s="47" t="str"/>
      <x:c r="F72" s="47" t="str"/>
      <x:c r="G72" s="47" t="str"/>
      <x:c r="H72" s="47" t="str"/>
      <x:c r="I72" s="48"/>
      <x:c r="J72" s="48"/>
      <x:c r="K72" s="47" t="str"/>
      <x:c r="L72" s="47" t="str"/>
    </x:row>
    <x:row r="73">
      <x:c r="A73" s="23" t="str">
        <x:v>TX-0069</x:v>
      </x:c>
      <x:c r="B73" s="46"/>
      <x:c r="C73" s="47" t="str"/>
      <x:c r="D73" s="47" t="str"/>
      <x:c r="E73" s="47" t="str"/>
      <x:c r="F73" s="47" t="str"/>
      <x:c r="G73" s="47" t="str"/>
      <x:c r="H73" s="47" t="str"/>
      <x:c r="I73" s="48"/>
      <x:c r="J73" s="48"/>
      <x:c r="K73" s="47" t="str"/>
      <x:c r="L73" s="47" t="str"/>
    </x:row>
    <x:row r="74">
      <x:c r="A74" s="23" t="str">
        <x:v>TX-0070</x:v>
      </x:c>
      <x:c r="B74" s="46"/>
      <x:c r="C74" s="47" t="str"/>
      <x:c r="D74" s="47" t="str"/>
      <x:c r="E74" s="47" t="str"/>
      <x:c r="F74" s="47" t="str"/>
      <x:c r="G74" s="47" t="str"/>
      <x:c r="H74" s="47" t="str"/>
      <x:c r="I74" s="48"/>
      <x:c r="J74" s="48"/>
      <x:c r="K74" s="47" t="str"/>
      <x:c r="L74" s="47" t="str"/>
    </x:row>
    <x:row r="75">
      <x:c r="A75" s="23" t="str">
        <x:v>TX-0071</x:v>
      </x:c>
      <x:c r="B75" s="46"/>
      <x:c r="C75" s="47" t="str"/>
      <x:c r="D75" s="47" t="str"/>
      <x:c r="E75" s="47" t="str"/>
      <x:c r="F75" s="47" t="str"/>
      <x:c r="G75" s="47" t="str"/>
      <x:c r="H75" s="47" t="str"/>
      <x:c r="I75" s="48"/>
      <x:c r="J75" s="48"/>
      <x:c r="K75" s="47" t="str"/>
      <x:c r="L75" s="47" t="str"/>
    </x:row>
    <x:row r="76">
      <x:c r="A76" s="23" t="str">
        <x:v>TX-0072</x:v>
      </x:c>
      <x:c r="B76" s="46"/>
      <x:c r="C76" s="47" t="str"/>
      <x:c r="D76" s="47" t="str"/>
      <x:c r="E76" s="47" t="str"/>
      <x:c r="F76" s="47" t="str"/>
      <x:c r="G76" s="47" t="str"/>
      <x:c r="H76" s="47" t="str"/>
      <x:c r="I76" s="48"/>
      <x:c r="J76" s="48"/>
      <x:c r="K76" s="47" t="str"/>
      <x:c r="L76" s="47" t="str"/>
    </x:row>
    <x:row r="77">
      <x:c r="A77" s="23" t="str">
        <x:v>TX-0073</x:v>
      </x:c>
      <x:c r="B77" s="46"/>
      <x:c r="C77" s="47" t="str"/>
      <x:c r="D77" s="47" t="str"/>
      <x:c r="E77" s="47" t="str"/>
      <x:c r="F77" s="47" t="str"/>
      <x:c r="G77" s="47" t="str"/>
      <x:c r="H77" s="47" t="str"/>
      <x:c r="I77" s="48"/>
      <x:c r="J77" s="48"/>
      <x:c r="K77" s="47" t="str"/>
      <x:c r="L77" s="47" t="str"/>
    </x:row>
    <x:row r="78">
      <x:c r="A78" s="23" t="str">
        <x:v>TX-0074</x:v>
      </x:c>
      <x:c r="B78" s="46"/>
      <x:c r="C78" s="47" t="str"/>
      <x:c r="D78" s="47" t="str"/>
      <x:c r="E78" s="47" t="str"/>
      <x:c r="F78" s="47" t="str"/>
      <x:c r="G78" s="47" t="str"/>
      <x:c r="H78" s="47" t="str"/>
      <x:c r="I78" s="48"/>
      <x:c r="J78" s="48"/>
      <x:c r="K78" s="47" t="str"/>
      <x:c r="L78" s="47" t="str"/>
    </x:row>
    <x:row r="79">
      <x:c r="A79" s="23" t="str">
        <x:v>TX-0075</x:v>
      </x:c>
      <x:c r="B79" s="46"/>
      <x:c r="C79" s="47" t="str"/>
      <x:c r="D79" s="47" t="str"/>
      <x:c r="E79" s="47" t="str"/>
      <x:c r="F79" s="47" t="str"/>
      <x:c r="G79" s="47" t="str"/>
      <x:c r="H79" s="47" t="str"/>
      <x:c r="I79" s="48"/>
      <x:c r="J79" s="48"/>
      <x:c r="K79" s="47" t="str"/>
      <x:c r="L79" s="47" t="str"/>
    </x:row>
    <x:row r="80">
      <x:c r="A80" s="23" t="str">
        <x:v>TX-0076</x:v>
      </x:c>
      <x:c r="B80" s="46"/>
      <x:c r="C80" s="47" t="str"/>
      <x:c r="D80" s="47" t="str"/>
      <x:c r="E80" s="47" t="str"/>
      <x:c r="F80" s="47" t="str"/>
      <x:c r="G80" s="47" t="str"/>
      <x:c r="H80" s="47" t="str"/>
      <x:c r="I80" s="48"/>
      <x:c r="J80" s="48"/>
      <x:c r="K80" s="47" t="str"/>
      <x:c r="L80" s="47" t="str"/>
    </x:row>
    <x:row r="81">
      <x:c r="A81" s="23" t="str">
        <x:v>TX-0077</x:v>
      </x:c>
      <x:c r="B81" s="46"/>
      <x:c r="C81" s="47" t="str"/>
      <x:c r="D81" s="47" t="str"/>
      <x:c r="E81" s="47" t="str"/>
      <x:c r="F81" s="47" t="str"/>
      <x:c r="G81" s="47" t="str"/>
      <x:c r="H81" s="47" t="str"/>
      <x:c r="I81" s="48"/>
      <x:c r="J81" s="48"/>
      <x:c r="K81" s="47" t="str"/>
      <x:c r="L81" s="47" t="str"/>
    </x:row>
    <x:row r="82">
      <x:c r="A82" s="23" t="str">
        <x:v>TX-0078</x:v>
      </x:c>
      <x:c r="B82" s="46"/>
      <x:c r="C82" s="47" t="str"/>
      <x:c r="D82" s="47" t="str"/>
      <x:c r="E82" s="47" t="str"/>
      <x:c r="F82" s="47" t="str"/>
      <x:c r="G82" s="47" t="str"/>
      <x:c r="H82" s="47" t="str"/>
      <x:c r="I82" s="48"/>
      <x:c r="J82" s="48"/>
      <x:c r="K82" s="47" t="str"/>
      <x:c r="L82" s="47" t="str"/>
    </x:row>
    <x:row r="83">
      <x:c r="A83" s="23" t="str">
        <x:v>TX-0079</x:v>
      </x:c>
      <x:c r="B83" s="46"/>
      <x:c r="C83" s="47" t="str"/>
      <x:c r="D83" s="47" t="str"/>
      <x:c r="E83" s="47" t="str"/>
      <x:c r="F83" s="47" t="str"/>
      <x:c r="G83" s="47" t="str"/>
      <x:c r="H83" s="47" t="str"/>
      <x:c r="I83" s="48"/>
      <x:c r="J83" s="48"/>
      <x:c r="K83" s="47" t="str"/>
      <x:c r="L83" s="47" t="str"/>
    </x:row>
    <x:row r="84">
      <x:c r="A84" s="23" t="str">
        <x:v>TX-0080</x:v>
      </x:c>
      <x:c r="B84" s="46"/>
      <x:c r="C84" s="47" t="str"/>
      <x:c r="D84" s="47" t="str"/>
      <x:c r="E84" s="47" t="str"/>
      <x:c r="F84" s="47" t="str"/>
      <x:c r="G84" s="47" t="str"/>
      <x:c r="H84" s="47" t="str"/>
      <x:c r="I84" s="48"/>
      <x:c r="J84" s="48"/>
      <x:c r="K84" s="47" t="str"/>
      <x:c r="L84" s="47" t="str"/>
    </x:row>
    <x:row r="85">
      <x:c r="A85" s="23" t="str">
        <x:v>TX-0081</x:v>
      </x:c>
      <x:c r="B85" s="46"/>
      <x:c r="C85" s="47" t="str"/>
      <x:c r="D85" s="47" t="str"/>
      <x:c r="E85" s="47" t="str"/>
      <x:c r="F85" s="47" t="str"/>
      <x:c r="G85" s="47" t="str"/>
      <x:c r="H85" s="47" t="str"/>
      <x:c r="I85" s="48"/>
      <x:c r="J85" s="48"/>
      <x:c r="K85" s="47" t="str"/>
      <x:c r="L85" s="47" t="str"/>
    </x:row>
    <x:row r="86">
      <x:c r="A86" s="23" t="str">
        <x:v>TX-0082</x:v>
      </x:c>
      <x:c r="B86" s="46"/>
      <x:c r="C86" s="47" t="str"/>
      <x:c r="D86" s="47" t="str"/>
      <x:c r="E86" s="47" t="str"/>
      <x:c r="F86" s="47" t="str"/>
      <x:c r="G86" s="47" t="str"/>
      <x:c r="H86" s="47" t="str"/>
      <x:c r="I86" s="48"/>
      <x:c r="J86" s="48"/>
      <x:c r="K86" s="47" t="str"/>
      <x:c r="L86" s="47" t="str"/>
    </x:row>
    <x:row r="87">
      <x:c r="A87" s="23" t="str">
        <x:v>TX-0083</x:v>
      </x:c>
      <x:c r="B87" s="46"/>
      <x:c r="C87" s="47" t="str"/>
      <x:c r="D87" s="47" t="str"/>
      <x:c r="E87" s="47" t="str"/>
      <x:c r="F87" s="47" t="str"/>
      <x:c r="G87" s="47" t="str"/>
      <x:c r="H87" s="47" t="str"/>
      <x:c r="I87" s="48"/>
      <x:c r="J87" s="48"/>
      <x:c r="K87" s="47" t="str"/>
      <x:c r="L87" s="47" t="str"/>
    </x:row>
    <x:row r="88">
      <x:c r="A88" s="23" t="str">
        <x:v>TX-0084</x:v>
      </x:c>
      <x:c r="B88" s="46"/>
      <x:c r="C88" s="47" t="str"/>
      <x:c r="D88" s="47" t="str"/>
      <x:c r="E88" s="47" t="str"/>
      <x:c r="F88" s="47" t="str"/>
      <x:c r="G88" s="47" t="str"/>
      <x:c r="H88" s="47" t="str"/>
      <x:c r="I88" s="48"/>
      <x:c r="J88" s="48"/>
      <x:c r="K88" s="47" t="str"/>
      <x:c r="L88" s="47" t="str"/>
    </x:row>
    <x:row r="89">
      <x:c r="A89" s="23" t="str">
        <x:v>TX-0085</x:v>
      </x:c>
      <x:c r="B89" s="46"/>
      <x:c r="C89" s="47" t="str"/>
      <x:c r="D89" s="47" t="str"/>
      <x:c r="E89" s="47" t="str"/>
      <x:c r="F89" s="47" t="str"/>
      <x:c r="G89" s="47" t="str"/>
      <x:c r="H89" s="47" t="str"/>
      <x:c r="I89" s="48"/>
      <x:c r="J89" s="48"/>
      <x:c r="K89" s="47" t="str"/>
      <x:c r="L89" s="47" t="str"/>
    </x:row>
    <x:row r="90">
      <x:c r="A90" s="23" t="str">
        <x:v>TX-0086</x:v>
      </x:c>
      <x:c r="B90" s="46"/>
      <x:c r="C90" s="47" t="str"/>
      <x:c r="D90" s="47" t="str"/>
      <x:c r="E90" s="47" t="str"/>
      <x:c r="F90" s="47" t="str"/>
      <x:c r="G90" s="47" t="str"/>
      <x:c r="H90" s="47" t="str"/>
      <x:c r="I90" s="48"/>
      <x:c r="J90" s="48"/>
      <x:c r="K90" s="47" t="str"/>
      <x:c r="L90" s="47" t="str"/>
    </x:row>
    <x:row r="91">
      <x:c r="A91" s="23" t="str">
        <x:v>TX-0087</x:v>
      </x:c>
      <x:c r="B91" s="46"/>
      <x:c r="C91" s="47" t="str"/>
      <x:c r="D91" s="47" t="str"/>
      <x:c r="E91" s="47" t="str"/>
      <x:c r="F91" s="47" t="str"/>
      <x:c r="G91" s="47" t="str"/>
      <x:c r="H91" s="47" t="str"/>
      <x:c r="I91" s="48"/>
      <x:c r="J91" s="48"/>
      <x:c r="K91" s="47" t="str"/>
      <x:c r="L91" s="47" t="str"/>
    </x:row>
    <x:row r="92">
      <x:c r="A92" s="23" t="str">
        <x:v>TX-0088</x:v>
      </x:c>
      <x:c r="B92" s="46"/>
      <x:c r="C92" s="47" t="str"/>
      <x:c r="D92" s="47" t="str"/>
      <x:c r="E92" s="47" t="str"/>
      <x:c r="F92" s="47" t="str"/>
      <x:c r="G92" s="47" t="str"/>
      <x:c r="H92" s="47" t="str"/>
      <x:c r="I92" s="48"/>
      <x:c r="J92" s="48"/>
      <x:c r="K92" s="47" t="str"/>
      <x:c r="L92" s="47" t="str"/>
    </x:row>
    <x:row r="93">
      <x:c r="A93" s="23" t="str">
        <x:v>TX-0089</x:v>
      </x:c>
      <x:c r="B93" s="46"/>
      <x:c r="C93" s="47" t="str"/>
      <x:c r="D93" s="47" t="str"/>
      <x:c r="E93" s="47" t="str"/>
      <x:c r="F93" s="47" t="str"/>
      <x:c r="G93" s="47" t="str"/>
      <x:c r="H93" s="47" t="str"/>
      <x:c r="I93" s="48"/>
      <x:c r="J93" s="48"/>
      <x:c r="K93" s="47" t="str"/>
      <x:c r="L93" s="47" t="str"/>
    </x:row>
    <x:row r="94">
      <x:c r="A94" s="23" t="str">
        <x:v>TX-0090</x:v>
      </x:c>
      <x:c r="B94" s="46"/>
      <x:c r="C94" s="47" t="str"/>
      <x:c r="D94" s="47" t="str"/>
      <x:c r="E94" s="47" t="str"/>
      <x:c r="F94" s="47" t="str"/>
      <x:c r="G94" s="47" t="str"/>
      <x:c r="H94" s="47" t="str"/>
      <x:c r="I94" s="48"/>
      <x:c r="J94" s="48"/>
      <x:c r="K94" s="47" t="str"/>
      <x:c r="L94" s="47" t="str"/>
    </x:row>
    <x:row r="95">
      <x:c r="A95" s="23" t="str">
        <x:v>TX-0091</x:v>
      </x:c>
      <x:c r="B95" s="46"/>
      <x:c r="C95" s="47" t="str"/>
      <x:c r="D95" s="47" t="str"/>
      <x:c r="E95" s="47" t="str"/>
      <x:c r="F95" s="47" t="str"/>
      <x:c r="G95" s="47" t="str"/>
      <x:c r="H95" s="47" t="str"/>
      <x:c r="I95" s="48"/>
      <x:c r="J95" s="48"/>
      <x:c r="K95" s="47" t="str"/>
      <x:c r="L95" s="47" t="str"/>
    </x:row>
    <x:row r="96">
      <x:c r="A96" s="23" t="str">
        <x:v>TX-0092</x:v>
      </x:c>
      <x:c r="B96" s="46"/>
      <x:c r="C96" s="47" t="str"/>
      <x:c r="D96" s="47" t="str"/>
      <x:c r="E96" s="47" t="str"/>
      <x:c r="F96" s="47" t="str"/>
      <x:c r="G96" s="47" t="str"/>
      <x:c r="H96" s="47" t="str"/>
      <x:c r="I96" s="48"/>
      <x:c r="J96" s="48"/>
      <x:c r="K96" s="47" t="str"/>
      <x:c r="L96" s="47" t="str"/>
    </x:row>
    <x:row r="97">
      <x:c r="A97" s="23" t="str">
        <x:v>TX-0093</x:v>
      </x:c>
      <x:c r="B97" s="46"/>
      <x:c r="C97" s="47" t="str"/>
      <x:c r="D97" s="47" t="str"/>
      <x:c r="E97" s="47" t="str"/>
      <x:c r="F97" s="47" t="str"/>
      <x:c r="G97" s="47" t="str"/>
      <x:c r="H97" s="47" t="str"/>
      <x:c r="I97" s="48"/>
      <x:c r="J97" s="48"/>
      <x:c r="K97" s="47" t="str"/>
      <x:c r="L97" s="47" t="str"/>
    </x:row>
    <x:row r="98">
      <x:c r="A98" s="23" t="str">
        <x:v>TX-0094</x:v>
      </x:c>
      <x:c r="B98" s="46"/>
      <x:c r="C98" s="47" t="str"/>
      <x:c r="D98" s="47" t="str"/>
      <x:c r="E98" s="47" t="str"/>
      <x:c r="F98" s="47" t="str"/>
      <x:c r="G98" s="47" t="str"/>
      <x:c r="H98" s="47" t="str"/>
      <x:c r="I98" s="48"/>
      <x:c r="J98" s="48"/>
      <x:c r="K98" s="47" t="str"/>
      <x:c r="L98" s="47" t="str"/>
    </x:row>
    <x:row r="99">
      <x:c r="A99" s="23" t="str">
        <x:v>TX-0095</x:v>
      </x:c>
      <x:c r="B99" s="46"/>
      <x:c r="C99" s="47" t="str"/>
      <x:c r="D99" s="47" t="str"/>
      <x:c r="E99" s="47" t="str"/>
      <x:c r="F99" s="47" t="str"/>
      <x:c r="G99" s="47" t="str"/>
      <x:c r="H99" s="47" t="str"/>
      <x:c r="I99" s="48"/>
      <x:c r="J99" s="48"/>
      <x:c r="K99" s="47" t="str"/>
      <x:c r="L99" s="47" t="str"/>
    </x:row>
    <x:row r="100">
      <x:c r="A100" s="23" t="str">
        <x:v>TX-0096</x:v>
      </x:c>
      <x:c r="B100" s="46"/>
      <x:c r="C100" s="47" t="str"/>
      <x:c r="D100" s="47" t="str"/>
      <x:c r="E100" s="47" t="str"/>
      <x:c r="F100" s="47" t="str"/>
      <x:c r="G100" s="47" t="str"/>
      <x:c r="H100" s="47" t="str"/>
      <x:c r="I100" s="48"/>
      <x:c r="J100" s="48"/>
      <x:c r="K100" s="47" t="str"/>
      <x:c r="L100" s="47" t="str"/>
    </x:row>
    <x:row r="101">
      <x:c r="A101" s="23" t="str">
        <x:v>TX-0097</x:v>
      </x:c>
      <x:c r="B101" s="46"/>
      <x:c r="C101" s="47" t="str"/>
      <x:c r="D101" s="47" t="str"/>
      <x:c r="E101" s="47" t="str"/>
      <x:c r="F101" s="47" t="str"/>
      <x:c r="G101" s="47" t="str"/>
      <x:c r="H101" s="47" t="str"/>
      <x:c r="I101" s="48"/>
      <x:c r="J101" s="48"/>
      <x:c r="K101" s="47" t="str"/>
      <x:c r="L101" s="47" t="str"/>
    </x:row>
    <x:row r="102">
      <x:c r="A102" s="23" t="str">
        <x:v>TX-0098</x:v>
      </x:c>
      <x:c r="B102" s="46"/>
      <x:c r="C102" s="47" t="str"/>
      <x:c r="D102" s="47" t="str"/>
      <x:c r="E102" s="47" t="str"/>
      <x:c r="F102" s="47" t="str"/>
      <x:c r="G102" s="47" t="str"/>
      <x:c r="H102" s="47" t="str"/>
      <x:c r="I102" s="48"/>
      <x:c r="J102" s="48"/>
      <x:c r="K102" s="47" t="str"/>
      <x:c r="L102" s="47" t="str"/>
    </x:row>
    <x:row r="103">
      <x:c r="A103" s="23" t="str">
        <x:v>TX-0099</x:v>
      </x:c>
      <x:c r="B103" s="46"/>
      <x:c r="C103" s="47" t="str"/>
      <x:c r="D103" s="47" t="str"/>
      <x:c r="E103" s="47" t="str"/>
      <x:c r="F103" s="47" t="str"/>
      <x:c r="G103" s="47" t="str"/>
      <x:c r="H103" s="47" t="str"/>
      <x:c r="I103" s="48"/>
      <x:c r="J103" s="48"/>
      <x:c r="K103" s="47" t="str"/>
      <x:c r="L103" s="47" t="str"/>
    </x:row>
    <x:row r="104">
      <x:c r="A104" s="24" t="str">
        <x:v>TX-0100</x:v>
      </x:c>
      <x:c r="B104" s="49"/>
      <x:c r="C104" s="50" t="str"/>
      <x:c r="D104" s="50" t="str"/>
      <x:c r="E104" s="50" t="str"/>
      <x:c r="F104" s="50" t="str"/>
      <x:c r="G104" s="50" t="str"/>
      <x:c r="H104" s="50" t="str"/>
      <x:c r="I104" s="51"/>
      <x:c r="J104" s="51"/>
      <x:c r="K104" s="50" t="str"/>
      <x:c r="L104" s="50" t="str"/>
    </x:row>
  </x:sheetData>
  <x:mergeCells>
    <x:mergeCell ref="A1:L1"/>
    <x:mergeCell ref="A2:L2"/>
  </x:mergeCells>
  <x:dataValidations count="2">
    <x:dataValidation type="list" sqref="C5:C104">
      <x:formula1>"Receipt,Payment,Transfer"</x:formula1>
    </x:dataValidation>
    <x:dataValidation type="list" sqref="L5:L104">
      <x:formula1>"No,Yes"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8" hidden="0" customWidth="1"/>
    <x:col min="4" max="4" width="20" hidden="0" customWidth="1"/>
    <x:col min="5" max="5" width="50" hidden="0" customWidth="1"/>
  </x:cols>
  <x:sheetData>
    <x:row r="1" ht="32" customHeight="1">
      <x:c r="A1" s="3" t="str">
        <x:v>Chart of accounts</x:v>
      </x:c>
      <x:c r="B1" s="3"/>
      <x:c r="C1" s="3"/>
      <x:c r="D1" s="3"/>
      <x:c r="E1" s="3"/>
    </x:row>
    <x:row r="2" ht="26" customHeight="1">
      <x:c r="A2" s="6" t="str">
        <x:v>Tailor the categories to the organisation and accounting basis. Codes are referenced by the cashbook.</x:v>
      </x:c>
      <x:c r="B2" s="6"/>
      <x:c r="C2" s="6"/>
      <x:c r="D2" s="6"/>
      <x:c r="E2" s="6"/>
    </x:row>
    <x:row r="4" ht="25" customHeight="1">
      <x:c r="A4" s="15" t="str">
        <x:v>Account code</x:v>
      </x:c>
      <x:c r="B4" s="16" t="str">
        <x:v>Category</x:v>
      </x:c>
      <x:c r="C4" s="16" t="str">
        <x:v>Account name</x:v>
      </x:c>
      <x:c r="D4" s="16" t="str">
        <x:v>Active?</x:v>
      </x:c>
      <x:c r="E4" s="17" t="str">
        <x:v>Notes</x:v>
      </x:c>
    </x:row>
    <x:row r="5">
      <x:c r="A5" s="22" t="str">
        <x:v>1000</x:v>
      </x:c>
      <x:c r="B5" s="22" t="str">
        <x:v>Income</x:v>
      </x:c>
      <x:c r="C5" s="22" t="str">
        <x:v>Donations</x:v>
      </x:c>
      <x:c r="D5" s="22" t="str">
        <x:v>Yes</x:v>
      </x:c>
      <x:c r="E5" s="22" t="str">
        <x:v>Separate eligible Gift Aid donations in subsidiary records.</x:v>
      </x:c>
    </x:row>
    <x:row r="6">
      <x:c r="A6" s="23" t="str">
        <x:v>1100</x:v>
      </x:c>
      <x:c r="B6" s="23" t="str">
        <x:v>Income</x:v>
      </x:c>
      <x:c r="C6" s="23" t="str">
        <x:v>Grants</x:v>
      </x:c>
      <x:c r="D6" s="23" t="str">
        <x:v>Yes</x:v>
      </x:c>
      <x:c r="E6" s="23" t="str">
        <x:v>Record restriction and grant reference.</x:v>
      </x:c>
    </x:row>
    <x:row r="7">
      <x:c r="A7" s="23" t="str">
        <x:v>1200</x:v>
      </x:c>
      <x:c r="B7" s="23" t="str">
        <x:v>Income</x:v>
      </x:c>
      <x:c r="C7" s="23" t="str">
        <x:v>Contracts</x:v>
      </x:c>
      <x:c r="D7" s="23" t="str">
        <x:v>Yes</x:v>
      </x:c>
      <x:c r="E7" s="23" t="str">
        <x:v>Record customer and VAT treatment.</x:v>
      </x:c>
    </x:row>
    <x:row r="8">
      <x:c r="A8" s="23" t="str">
        <x:v>1300</x:v>
      </x:c>
      <x:c r="B8" s="23" t="str">
        <x:v>Income</x:v>
      </x:c>
      <x:c r="C8" s="23" t="str">
        <x:v>Trading</x:v>
      </x:c>
      <x:c r="D8" s="23" t="str">
        <x:v>Yes</x:v>
      </x:c>
      <x:c r="E8" s="23" t="str">
        <x:v>Assess primary-purpose and taxable trading.</x:v>
      </x:c>
    </x:row>
    <x:row r="9">
      <x:c r="A9" s="23" t="str">
        <x:v>2000</x:v>
      </x:c>
      <x:c r="B9" s="23" t="str">
        <x:v>Expenditure</x:v>
      </x:c>
      <x:c r="C9" s="23" t="str">
        <x:v>Volunteer expenses</x:v>
      </x:c>
      <x:c r="D9" s="23" t="str">
        <x:v>Yes</x:v>
      </x:c>
      <x:c r="E9" s="23" t="str">
        <x:v>Actual expenses only; retain evidence.</x:v>
      </x:c>
    </x:row>
    <x:row r="10">
      <x:c r="A10" s="23" t="str">
        <x:v>2100</x:v>
      </x:c>
      <x:c r="B10" s="23" t="str">
        <x:v>Expenditure</x:v>
      </x:c>
      <x:c r="C10" s="23" t="str">
        <x:v>Staff costs</x:v>
      </x:c>
      <x:c r="D10" s="23" t="str">
        <x:v>Yes</x:v>
      </x:c>
      <x:c r="E10" s="23" t="str">
        <x:v>Payroll and pension records remain separate.</x:v>
      </x:c>
    </x:row>
    <x:row r="11">
      <x:c r="A11" s="23" t="str">
        <x:v>2200</x:v>
      </x:c>
      <x:c r="B11" s="23" t="str">
        <x:v>Expenditure</x:v>
      </x:c>
      <x:c r="C11" s="23" t="str">
        <x:v>Premises</x:v>
      </x:c>
      <x:c r="D11" s="23" t="str">
        <x:v>Yes</x:v>
      </x:c>
      <x:c r="E11" s="23" t="str"/>
    </x:row>
    <x:row r="12">
      <x:c r="A12" s="23" t="str">
        <x:v>2300</x:v>
      </x:c>
      <x:c r="B12" s="23" t="str">
        <x:v>Expenditure</x:v>
      </x:c>
      <x:c r="C12" s="23" t="str">
        <x:v>Programme delivery</x:v>
      </x:c>
      <x:c r="D12" s="23" t="str">
        <x:v>Yes</x:v>
      </x:c>
      <x:c r="E12" s="23" t="str"/>
    </x:row>
    <x:row r="13">
      <x:c r="A13" s="23" t="str">
        <x:v>2400</x:v>
      </x:c>
      <x:c r="B13" s="23" t="str">
        <x:v>Expenditure</x:v>
      </x:c>
      <x:c r="C13" s="23" t="str">
        <x:v>Professional fees</x:v>
      </x:c>
      <x:c r="D13" s="23" t="str">
        <x:v>Yes</x:v>
      </x:c>
      <x:c r="E13" s="23" t="str"/>
    </x:row>
    <x:row r="14">
      <x:c r="A14" s="23" t="str">
        <x:v>2500</x:v>
      </x:c>
      <x:c r="B14" s="23" t="str">
        <x:v>Expenditure</x:v>
      </x:c>
      <x:c r="C14" s="23" t="str">
        <x:v>Insurance</x:v>
      </x:c>
      <x:c r="D14" s="23" t="str">
        <x:v>Yes</x:v>
      </x:c>
      <x:c r="E14" s="23" t="str"/>
    </x:row>
    <x:row r="15">
      <x:c r="A15" s="23" t="str">
        <x:v>3000</x:v>
      </x:c>
      <x:c r="B15" s="23" t="str">
        <x:v>Asset</x:v>
      </x:c>
      <x:c r="C15" s="23" t="str">
        <x:v>Bank and cash</x:v>
      </x:c>
      <x:c r="D15" s="23" t="str">
        <x:v>Yes</x:v>
      </x:c>
      <x:c r="E15" s="23" t="str"/>
    </x:row>
    <x:row r="16">
      <x:c r="A16" s="24" t="str">
        <x:v>4000</x:v>
      </x:c>
      <x:c r="B16" s="24" t="str">
        <x:v>Liability</x:v>
      </x:c>
      <x:c r="C16" s="24" t="str">
        <x:v>Creditors and liabilities</x:v>
      </x:c>
      <x:c r="D16" s="24" t="str">
        <x:v>Yes</x:v>
      </x:c>
      <x:c r="E16" s="24" t="str"/>
    </x:row>
  </x:sheetData>
  <x:mergeCells>
    <x:mergeCell ref="A1:E1"/>
    <x:mergeCell ref="A2:E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42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32" customHeight="1">
      <x:c r="A1" s="3" t="str">
        <x:v>Fund register</x:v>
      </x:c>
      <x:c r="B1" s="3"/>
      <x:c r="C1" s="3"/>
      <x:c r="D1" s="3"/>
      <x:c r="E1" s="3"/>
      <x:c r="F1" s="3"/>
      <x:c r="G1" s="3"/>
      <x:c r="H1" s="3"/>
    </x:row>
    <x:row r="2" ht="26" customHeight="1">
      <x:c r="A2" s="6" t="str">
        <x:v>Keep unrestricted, designated and restricted funds distinct. A restriction comes from the donor or grant terms, not an internal preference.</x:v>
      </x:c>
      <x:c r="B2" s="6"/>
      <x:c r="C2" s="6"/>
      <x:c r="D2" s="6"/>
      <x:c r="E2" s="6"/>
      <x:c r="F2" s="6"/>
      <x:c r="G2" s="6"/>
      <x:c r="H2" s="6"/>
    </x:row>
    <x:row r="4" ht="25" customHeight="1">
      <x:c r="A4" s="15" t="str">
        <x:v>Fund code</x:v>
      </x:c>
      <x:c r="B4" s="16" t="str">
        <x:v>Fund name</x:v>
      </x:c>
      <x:c r="C4" s="16" t="str">
        <x:v>Class</x:v>
      </x:c>
      <x:c r="D4" s="16" t="str">
        <x:v>Purpose / restriction</x:v>
      </x:c>
      <x:c r="E4" s="16" t="str">
        <x:v>Opening (£)</x:v>
      </x:c>
      <x:c r="F4" s="16" t="str">
        <x:v>Receipts (£)</x:v>
      </x:c>
      <x:c r="G4" s="16" t="str">
        <x:v>Payments (£)</x:v>
      </x:c>
      <x:c r="H4" s="17" t="str">
        <x:v>Closing (£)</x:v>
      </x:c>
    </x:row>
    <x:row r="5">
      <x:c r="A5" s="22" t="str">
        <x:v>GEN</x:v>
      </x:c>
      <x:c r="B5" s="44" t="str"/>
      <x:c r="C5" s="44" t="str">
        <x:v>Unrestricted</x:v>
      </x:c>
      <x:c r="D5" s="44" t="str"/>
      <x:c r="E5" s="45" t="n">
        <x:v>0</x:v>
      </x:c>
      <x:c r="F5" s="40" t="n">
        <x:f>SUMIFS('Cashbook'!$I$5:$I$104,'Cashbook'!$G$5:$G$104,A5,'Cashbook'!$C$5:$C$104,"Receipt")</x:f>
        <x:v>0</x:v>
      </x:c>
      <x:c r="G5" s="40" t="n">
        <x:f>SUMIFS('Cashbook'!$I$5:$I$104,'Cashbook'!$G$5:$G$104,A5,'Cashbook'!$C$5:$C$104,"Payment")</x:f>
        <x:v>0</x:v>
      </x:c>
      <x:c r="H5" s="40" t="n">
        <x:f>E5+F5-G5</x:f>
        <x:v>0</x:v>
      </x:c>
    </x:row>
    <x:row r="6">
      <x:c r="A6" s="23" t="str">
        <x:v>F02</x:v>
      </x:c>
      <x:c r="B6" s="47" t="str"/>
      <x:c r="C6" s="47" t="str">
        <x:v>Unrestricted</x:v>
      </x:c>
      <x:c r="D6" s="47" t="str"/>
      <x:c r="E6" s="48" t="n">
        <x:v>0</x:v>
      </x:c>
      <x:c r="F6" s="41" t="n">
        <x:f>SUMIFS('Cashbook'!$I$5:$I$104,'Cashbook'!$G$5:$G$104,A6,'Cashbook'!$C$5:$C$104,"Receipt")</x:f>
        <x:v>0</x:v>
      </x:c>
      <x:c r="G6" s="41" t="n">
        <x:f>SUMIFS('Cashbook'!$I$5:$I$104,'Cashbook'!$G$5:$G$104,A6,'Cashbook'!$C$5:$C$104,"Payment")</x:f>
        <x:v>0</x:v>
      </x:c>
      <x:c r="H6" s="41" t="n">
        <x:f>E6+F6-G6</x:f>
        <x:v>0</x:v>
      </x:c>
    </x:row>
    <x:row r="7">
      <x:c r="A7" s="23" t="str">
        <x:v>F03</x:v>
      </x:c>
      <x:c r="B7" s="47" t="str"/>
      <x:c r="C7" s="47" t="str">
        <x:v>Unrestricted</x:v>
      </x:c>
      <x:c r="D7" s="47" t="str"/>
      <x:c r="E7" s="48" t="n">
        <x:v>0</x:v>
      </x:c>
      <x:c r="F7" s="41" t="n">
        <x:f>SUMIFS('Cashbook'!$I$5:$I$104,'Cashbook'!$G$5:$G$104,A7,'Cashbook'!$C$5:$C$104,"Receipt")</x:f>
        <x:v>0</x:v>
      </x:c>
      <x:c r="G7" s="41" t="n">
        <x:f>SUMIFS('Cashbook'!$I$5:$I$104,'Cashbook'!$G$5:$G$104,A7,'Cashbook'!$C$5:$C$104,"Payment")</x:f>
        <x:v>0</x:v>
      </x:c>
      <x:c r="H7" s="41" t="n">
        <x:f>E7+F7-G7</x:f>
        <x:v>0</x:v>
      </x:c>
    </x:row>
    <x:row r="8">
      <x:c r="A8" s="23" t="str">
        <x:v>F04</x:v>
      </x:c>
      <x:c r="B8" s="47" t="str"/>
      <x:c r="C8" s="47" t="str">
        <x:v>Unrestricted</x:v>
      </x:c>
      <x:c r="D8" s="47" t="str"/>
      <x:c r="E8" s="48" t="n">
        <x:v>0</x:v>
      </x:c>
      <x:c r="F8" s="41" t="n">
        <x:f>SUMIFS('Cashbook'!$I$5:$I$104,'Cashbook'!$G$5:$G$104,A8,'Cashbook'!$C$5:$C$104,"Receipt")</x:f>
        <x:v>0</x:v>
      </x:c>
      <x:c r="G8" s="41" t="n">
        <x:f>SUMIFS('Cashbook'!$I$5:$I$104,'Cashbook'!$G$5:$G$104,A8,'Cashbook'!$C$5:$C$104,"Payment")</x:f>
        <x:v>0</x:v>
      </x:c>
      <x:c r="H8" s="41" t="n">
        <x:f>E8+F8-G8</x:f>
        <x:v>0</x:v>
      </x:c>
    </x:row>
    <x:row r="9">
      <x:c r="A9" s="23" t="str">
        <x:v>F05</x:v>
      </x:c>
      <x:c r="B9" s="47" t="str"/>
      <x:c r="C9" s="47" t="str">
        <x:v>Unrestricted</x:v>
      </x:c>
      <x:c r="D9" s="47" t="str"/>
      <x:c r="E9" s="48" t="n">
        <x:v>0</x:v>
      </x:c>
      <x:c r="F9" s="41" t="n">
        <x:f>SUMIFS('Cashbook'!$I$5:$I$104,'Cashbook'!$G$5:$G$104,A9,'Cashbook'!$C$5:$C$104,"Receipt")</x:f>
        <x:v>0</x:v>
      </x:c>
      <x:c r="G9" s="41" t="n">
        <x:f>SUMIFS('Cashbook'!$I$5:$I$104,'Cashbook'!$G$5:$G$104,A9,'Cashbook'!$C$5:$C$104,"Payment")</x:f>
        <x:v>0</x:v>
      </x:c>
      <x:c r="H9" s="41" t="n">
        <x:f>E9+F9-G9</x:f>
        <x:v>0</x:v>
      </x:c>
    </x:row>
    <x:row r="10">
      <x:c r="A10" s="23" t="str">
        <x:v>F06</x:v>
      </x:c>
      <x:c r="B10" s="47" t="str"/>
      <x:c r="C10" s="47" t="str">
        <x:v>Unrestricted</x:v>
      </x:c>
      <x:c r="D10" s="47" t="str"/>
      <x:c r="E10" s="48" t="n">
        <x:v>0</x:v>
      </x:c>
      <x:c r="F10" s="41" t="n">
        <x:f>SUMIFS('Cashbook'!$I$5:$I$104,'Cashbook'!$G$5:$G$104,A10,'Cashbook'!$C$5:$C$104,"Receipt")</x:f>
        <x:v>0</x:v>
      </x:c>
      <x:c r="G10" s="41" t="n">
        <x:f>SUMIFS('Cashbook'!$I$5:$I$104,'Cashbook'!$G$5:$G$104,A10,'Cashbook'!$C$5:$C$104,"Payment")</x:f>
        <x:v>0</x:v>
      </x:c>
      <x:c r="H10" s="41" t="n">
        <x:f>E10+F10-G10</x:f>
        <x:v>0</x:v>
      </x:c>
    </x:row>
    <x:row r="11">
      <x:c r="A11" s="23" t="str">
        <x:v>F07</x:v>
      </x:c>
      <x:c r="B11" s="47" t="str"/>
      <x:c r="C11" s="47" t="str">
        <x:v>Unrestricted</x:v>
      </x:c>
      <x:c r="D11" s="47" t="str"/>
      <x:c r="E11" s="48" t="n">
        <x:v>0</x:v>
      </x:c>
      <x:c r="F11" s="41" t="n">
        <x:f>SUMIFS('Cashbook'!$I$5:$I$104,'Cashbook'!$G$5:$G$104,A11,'Cashbook'!$C$5:$C$104,"Receipt")</x:f>
        <x:v>0</x:v>
      </x:c>
      <x:c r="G11" s="41" t="n">
        <x:f>SUMIFS('Cashbook'!$I$5:$I$104,'Cashbook'!$G$5:$G$104,A11,'Cashbook'!$C$5:$C$104,"Payment")</x:f>
        <x:v>0</x:v>
      </x:c>
      <x:c r="H11" s="41" t="n">
        <x:f>E11+F11-G11</x:f>
        <x:v>0</x:v>
      </x:c>
    </x:row>
    <x:row r="12">
      <x:c r="A12" s="23" t="str">
        <x:v>F08</x:v>
      </x:c>
      <x:c r="B12" s="47" t="str"/>
      <x:c r="C12" s="47" t="str">
        <x:v>Unrestricted</x:v>
      </x:c>
      <x:c r="D12" s="47" t="str"/>
      <x:c r="E12" s="48" t="n">
        <x:v>0</x:v>
      </x:c>
      <x:c r="F12" s="41" t="n">
        <x:f>SUMIFS('Cashbook'!$I$5:$I$104,'Cashbook'!$G$5:$G$104,A12,'Cashbook'!$C$5:$C$104,"Receipt")</x:f>
        <x:v>0</x:v>
      </x:c>
      <x:c r="G12" s="41" t="n">
        <x:f>SUMIFS('Cashbook'!$I$5:$I$104,'Cashbook'!$G$5:$G$104,A12,'Cashbook'!$C$5:$C$104,"Payment")</x:f>
        <x:v>0</x:v>
      </x:c>
      <x:c r="H12" s="41" t="n">
        <x:f>E12+F12-G12</x:f>
        <x:v>0</x:v>
      </x:c>
    </x:row>
    <x:row r="13">
      <x:c r="A13" s="23" t="str">
        <x:v>F09</x:v>
      </x:c>
      <x:c r="B13" s="47" t="str"/>
      <x:c r="C13" s="47" t="str">
        <x:v>Unrestricted</x:v>
      </x:c>
      <x:c r="D13" s="47" t="str"/>
      <x:c r="E13" s="48" t="n">
        <x:v>0</x:v>
      </x:c>
      <x:c r="F13" s="41" t="n">
        <x:f>SUMIFS('Cashbook'!$I$5:$I$104,'Cashbook'!$G$5:$G$104,A13,'Cashbook'!$C$5:$C$104,"Receipt")</x:f>
        <x:v>0</x:v>
      </x:c>
      <x:c r="G13" s="41" t="n">
        <x:f>SUMIFS('Cashbook'!$I$5:$I$104,'Cashbook'!$G$5:$G$104,A13,'Cashbook'!$C$5:$C$104,"Payment")</x:f>
        <x:v>0</x:v>
      </x:c>
      <x:c r="H13" s="41" t="n">
        <x:f>E13+F13-G13</x:f>
        <x:v>0</x:v>
      </x:c>
    </x:row>
    <x:row r="14">
      <x:c r="A14" s="23" t="str">
        <x:v>F10</x:v>
      </x:c>
      <x:c r="B14" s="47" t="str"/>
      <x:c r="C14" s="47" t="str">
        <x:v>Unrestricted</x:v>
      </x:c>
      <x:c r="D14" s="47" t="str"/>
      <x:c r="E14" s="48" t="n">
        <x:v>0</x:v>
      </x:c>
      <x:c r="F14" s="41" t="n">
        <x:f>SUMIFS('Cashbook'!$I$5:$I$104,'Cashbook'!$G$5:$G$104,A14,'Cashbook'!$C$5:$C$104,"Receipt")</x:f>
        <x:v>0</x:v>
      </x:c>
      <x:c r="G14" s="41" t="n">
        <x:f>SUMIFS('Cashbook'!$I$5:$I$104,'Cashbook'!$G$5:$G$104,A14,'Cashbook'!$C$5:$C$104,"Payment")</x:f>
        <x:v>0</x:v>
      </x:c>
      <x:c r="H14" s="41" t="n">
        <x:f>E14+F14-G14</x:f>
        <x:v>0</x:v>
      </x:c>
    </x:row>
    <x:row r="15">
      <x:c r="A15" s="23" t="str">
        <x:v>F11</x:v>
      </x:c>
      <x:c r="B15" s="47" t="str"/>
      <x:c r="C15" s="47" t="str">
        <x:v>Unrestricted</x:v>
      </x:c>
      <x:c r="D15" s="47" t="str"/>
      <x:c r="E15" s="48" t="n">
        <x:v>0</x:v>
      </x:c>
      <x:c r="F15" s="41" t="n">
        <x:f>SUMIFS('Cashbook'!$I$5:$I$104,'Cashbook'!$G$5:$G$104,A15,'Cashbook'!$C$5:$C$104,"Receipt")</x:f>
        <x:v>0</x:v>
      </x:c>
      <x:c r="G15" s="41" t="n">
        <x:f>SUMIFS('Cashbook'!$I$5:$I$104,'Cashbook'!$G$5:$G$104,A15,'Cashbook'!$C$5:$C$104,"Payment")</x:f>
        <x:v>0</x:v>
      </x:c>
      <x:c r="H15" s="41" t="n">
        <x:f>E15+F15-G15</x:f>
        <x:v>0</x:v>
      </x:c>
    </x:row>
    <x:row r="16">
      <x:c r="A16" s="23" t="str">
        <x:v>F12</x:v>
      </x:c>
      <x:c r="B16" s="47" t="str"/>
      <x:c r="C16" s="47" t="str">
        <x:v>Unrestricted</x:v>
      </x:c>
      <x:c r="D16" s="47" t="str"/>
      <x:c r="E16" s="48" t="n">
        <x:v>0</x:v>
      </x:c>
      <x:c r="F16" s="41" t="n">
        <x:f>SUMIFS('Cashbook'!$I$5:$I$104,'Cashbook'!$G$5:$G$104,A16,'Cashbook'!$C$5:$C$104,"Receipt")</x:f>
        <x:v>0</x:v>
      </x:c>
      <x:c r="G16" s="41" t="n">
        <x:f>SUMIFS('Cashbook'!$I$5:$I$104,'Cashbook'!$G$5:$G$104,A16,'Cashbook'!$C$5:$C$104,"Payment")</x:f>
        <x:v>0</x:v>
      </x:c>
      <x:c r="H16" s="41" t="n">
        <x:f>E16+F16-G16</x:f>
        <x:v>0</x:v>
      </x:c>
    </x:row>
    <x:row r="17">
      <x:c r="A17" s="23" t="str">
        <x:v>F13</x:v>
      </x:c>
      <x:c r="B17" s="47" t="str"/>
      <x:c r="C17" s="47" t="str">
        <x:v>Unrestricted</x:v>
      </x:c>
      <x:c r="D17" s="47" t="str"/>
      <x:c r="E17" s="48" t="n">
        <x:v>0</x:v>
      </x:c>
      <x:c r="F17" s="41" t="n">
        <x:f>SUMIFS('Cashbook'!$I$5:$I$104,'Cashbook'!$G$5:$G$104,A17,'Cashbook'!$C$5:$C$104,"Receipt")</x:f>
        <x:v>0</x:v>
      </x:c>
      <x:c r="G17" s="41" t="n">
        <x:f>SUMIFS('Cashbook'!$I$5:$I$104,'Cashbook'!$G$5:$G$104,A17,'Cashbook'!$C$5:$C$104,"Payment")</x:f>
        <x:v>0</x:v>
      </x:c>
      <x:c r="H17" s="41" t="n">
        <x:f>E17+F17-G17</x:f>
        <x:v>0</x:v>
      </x:c>
    </x:row>
    <x:row r="18">
      <x:c r="A18" s="23" t="str">
        <x:v>F14</x:v>
      </x:c>
      <x:c r="B18" s="47" t="str"/>
      <x:c r="C18" s="47" t="str">
        <x:v>Unrestricted</x:v>
      </x:c>
      <x:c r="D18" s="47" t="str"/>
      <x:c r="E18" s="48" t="n">
        <x:v>0</x:v>
      </x:c>
      <x:c r="F18" s="41" t="n">
        <x:f>SUMIFS('Cashbook'!$I$5:$I$104,'Cashbook'!$G$5:$G$104,A18,'Cashbook'!$C$5:$C$104,"Receipt")</x:f>
        <x:v>0</x:v>
      </x:c>
      <x:c r="G18" s="41" t="n">
        <x:f>SUMIFS('Cashbook'!$I$5:$I$104,'Cashbook'!$G$5:$G$104,A18,'Cashbook'!$C$5:$C$104,"Payment")</x:f>
        <x:v>0</x:v>
      </x:c>
      <x:c r="H18" s="41" t="n">
        <x:f>E18+F18-G18</x:f>
        <x:v>0</x:v>
      </x:c>
    </x:row>
    <x:row r="19">
      <x:c r="A19" s="23" t="str">
        <x:v>F15</x:v>
      </x:c>
      <x:c r="B19" s="47" t="str"/>
      <x:c r="C19" s="47" t="str">
        <x:v>Unrestricted</x:v>
      </x:c>
      <x:c r="D19" s="47" t="str"/>
      <x:c r="E19" s="48" t="n">
        <x:v>0</x:v>
      </x:c>
      <x:c r="F19" s="41" t="n">
        <x:f>SUMIFS('Cashbook'!$I$5:$I$104,'Cashbook'!$G$5:$G$104,A19,'Cashbook'!$C$5:$C$104,"Receipt")</x:f>
        <x:v>0</x:v>
      </x:c>
      <x:c r="G19" s="41" t="n">
        <x:f>SUMIFS('Cashbook'!$I$5:$I$104,'Cashbook'!$G$5:$G$104,A19,'Cashbook'!$C$5:$C$104,"Payment")</x:f>
        <x:v>0</x:v>
      </x:c>
      <x:c r="H19" s="41" t="n">
        <x:f>E19+F19-G19</x:f>
        <x:v>0</x:v>
      </x:c>
    </x:row>
    <x:row r="20">
      <x:c r="A20" s="23" t="str">
        <x:v>F16</x:v>
      </x:c>
      <x:c r="B20" s="47" t="str"/>
      <x:c r="C20" s="47" t="str">
        <x:v>Unrestricted</x:v>
      </x:c>
      <x:c r="D20" s="47" t="str"/>
      <x:c r="E20" s="48" t="n">
        <x:v>0</x:v>
      </x:c>
      <x:c r="F20" s="41" t="n">
        <x:f>SUMIFS('Cashbook'!$I$5:$I$104,'Cashbook'!$G$5:$G$104,A20,'Cashbook'!$C$5:$C$104,"Receipt")</x:f>
        <x:v>0</x:v>
      </x:c>
      <x:c r="G20" s="41" t="n">
        <x:f>SUMIFS('Cashbook'!$I$5:$I$104,'Cashbook'!$G$5:$G$104,A20,'Cashbook'!$C$5:$C$104,"Payment")</x:f>
        <x:v>0</x:v>
      </x:c>
      <x:c r="H20" s="41" t="n">
        <x:f>E20+F20-G20</x:f>
        <x:v>0</x:v>
      </x:c>
    </x:row>
    <x:row r="21">
      <x:c r="A21" s="23" t="str">
        <x:v>F17</x:v>
      </x:c>
      <x:c r="B21" s="47" t="str"/>
      <x:c r="C21" s="47" t="str">
        <x:v>Unrestricted</x:v>
      </x:c>
      <x:c r="D21" s="47" t="str"/>
      <x:c r="E21" s="48" t="n">
        <x:v>0</x:v>
      </x:c>
      <x:c r="F21" s="41" t="n">
        <x:f>SUMIFS('Cashbook'!$I$5:$I$104,'Cashbook'!$G$5:$G$104,A21,'Cashbook'!$C$5:$C$104,"Receipt")</x:f>
        <x:v>0</x:v>
      </x:c>
      <x:c r="G21" s="41" t="n">
        <x:f>SUMIFS('Cashbook'!$I$5:$I$104,'Cashbook'!$G$5:$G$104,A21,'Cashbook'!$C$5:$C$104,"Payment")</x:f>
        <x:v>0</x:v>
      </x:c>
      <x:c r="H21" s="41" t="n">
        <x:f>E21+F21-G21</x:f>
        <x:v>0</x:v>
      </x:c>
    </x:row>
    <x:row r="22">
      <x:c r="A22" s="23" t="str">
        <x:v>F18</x:v>
      </x:c>
      <x:c r="B22" s="47" t="str"/>
      <x:c r="C22" s="47" t="str">
        <x:v>Unrestricted</x:v>
      </x:c>
      <x:c r="D22" s="47" t="str"/>
      <x:c r="E22" s="48" t="n">
        <x:v>0</x:v>
      </x:c>
      <x:c r="F22" s="41" t="n">
        <x:f>SUMIFS('Cashbook'!$I$5:$I$104,'Cashbook'!$G$5:$G$104,A22,'Cashbook'!$C$5:$C$104,"Receipt")</x:f>
        <x:v>0</x:v>
      </x:c>
      <x:c r="G22" s="41" t="n">
        <x:f>SUMIFS('Cashbook'!$I$5:$I$104,'Cashbook'!$G$5:$G$104,A22,'Cashbook'!$C$5:$C$104,"Payment")</x:f>
        <x:v>0</x:v>
      </x:c>
      <x:c r="H22" s="41" t="n">
        <x:f>E22+F22-G22</x:f>
        <x:v>0</x:v>
      </x:c>
    </x:row>
    <x:row r="23">
      <x:c r="A23" s="23" t="str">
        <x:v>F19</x:v>
      </x:c>
      <x:c r="B23" s="47" t="str"/>
      <x:c r="C23" s="47" t="str">
        <x:v>Unrestricted</x:v>
      </x:c>
      <x:c r="D23" s="47" t="str"/>
      <x:c r="E23" s="48" t="n">
        <x:v>0</x:v>
      </x:c>
      <x:c r="F23" s="41" t="n">
        <x:f>SUMIFS('Cashbook'!$I$5:$I$104,'Cashbook'!$G$5:$G$104,A23,'Cashbook'!$C$5:$C$104,"Receipt")</x:f>
        <x:v>0</x:v>
      </x:c>
      <x:c r="G23" s="41" t="n">
        <x:f>SUMIFS('Cashbook'!$I$5:$I$104,'Cashbook'!$G$5:$G$104,A23,'Cashbook'!$C$5:$C$104,"Payment")</x:f>
        <x:v>0</x:v>
      </x:c>
      <x:c r="H23" s="41" t="n">
        <x:f>E23+F23-G23</x:f>
        <x:v>0</x:v>
      </x:c>
    </x:row>
    <x:row r="24">
      <x:c r="A24" s="24" t="str">
        <x:v>F20</x:v>
      </x:c>
      <x:c r="B24" s="50" t="str"/>
      <x:c r="C24" s="50" t="str">
        <x:v>Unrestricted</x:v>
      </x:c>
      <x:c r="D24" s="50" t="str"/>
      <x:c r="E24" s="51" t="n">
        <x:v>0</x:v>
      </x:c>
      <x:c r="F24" s="42" t="n">
        <x:f>SUMIFS('Cashbook'!$I$5:$I$104,'Cashbook'!$G$5:$G$104,A24,'Cashbook'!$C$5:$C$104,"Receipt")</x:f>
        <x:v>0</x:v>
      </x:c>
      <x:c r="G24" s="42" t="n">
        <x:f>SUMIFS('Cashbook'!$I$5:$I$104,'Cashbook'!$G$5:$G$104,A24,'Cashbook'!$C$5:$C$104,"Payment")</x:f>
        <x:v>0</x:v>
      </x:c>
      <x:c r="H24" s="42" t="n">
        <x:f>E24+F24-G24</x:f>
        <x:v>0</x:v>
      </x:c>
    </x:row>
  </x:sheetData>
  <x:mergeCells>
    <x:mergeCell ref="A1:H1"/>
    <x:mergeCell ref="A2:H2"/>
  </x:mergeCells>
  <x:dataValidations count="1">
    <x:dataValidation type="list" sqref="C5:C24">
      <x:formula1>"Unrestricted,Designated,Restricted"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2" customHeight="1">
      <x:c r="A1" s="3" t="str">
        <x:v>Bank reconciliation</x:v>
      </x:c>
      <x:c r="B1" s="3"/>
      <x:c r="C1" s="3"/>
      <x:c r="D1" s="3"/>
      <x:c r="E1" s="3"/>
      <x:c r="F1" s="3"/>
      <x:c r="G1" s="3"/>
      <x:c r="H1" s="3"/>
    </x:row>
    <x:row r="2" ht="26" customHeight="1">
      <x:c r="A2" s="6" t="str">
        <x:v>Complete one line for each statement date. The difference should be zero before review sign-off.</x:v>
      </x:c>
      <x:c r="B2" s="6"/>
      <x:c r="C2" s="6"/>
      <x:c r="D2" s="6"/>
      <x:c r="E2" s="6"/>
      <x:c r="F2" s="6"/>
      <x:c r="G2" s="6"/>
      <x:c r="H2" s="6"/>
    </x:row>
    <x:row r="4" ht="25" customHeight="1">
      <x:c r="A4" s="15" t="str">
        <x:v>Bank account</x:v>
      </x:c>
      <x:c r="B4" s="16" t="str">
        <x:v>Statement date</x:v>
      </x:c>
      <x:c r="C4" s="16" t="str">
        <x:v>Statement balance (£)</x:v>
      </x:c>
      <x:c r="D4" s="16" t="str">
        <x:v>Unpresented receipts (£)</x:v>
      </x:c>
      <x:c r="E4" s="16" t="str">
        <x:v>Unpresented payments (£)</x:v>
      </x:c>
      <x:c r="F4" s="16" t="str">
        <x:v>Adjusted bank (£)</x:v>
      </x:c>
      <x:c r="G4" s="16" t="str">
        <x:v>Workbook balance (£)</x:v>
      </x:c>
      <x:c r="H4" s="17" t="str">
        <x:v>Difference (£)</x:v>
      </x:c>
    </x:row>
    <x:row r="5">
      <x:c r="A5" s="44" t="str"/>
      <x:c r="B5" s="43"/>
      <x:c r="C5" s="45"/>
      <x:c r="D5" s="45" t="n">
        <x:v>0</x:v>
      </x:c>
      <x:c r="E5" s="45" t="n">
        <x:v>0</x:v>
      </x:c>
      <x:c r="F5" s="40" t="n">
        <x:f>C5+D5-E5</x:f>
        <x:v>0</x:v>
      </x:c>
      <x:c r="G5" s="40" t="n">
        <x:f>SUMIFS('Cashbook'!$I$5:$I$104,'Cashbook'!$H$5:$H$104,A5,'Cashbook'!$C$5:$C$104,"Receipt")-SUMIFS('Cashbook'!$I$5:$I$104,'Cashbook'!$H$5:$H$104,A5,'Cashbook'!$C$5:$C$104,"Payment")</x:f>
        <x:v>0</x:v>
      </x:c>
      <x:c r="H5" s="40" t="n">
        <x:f>F5-G5</x:f>
        <x:v>0</x:v>
      </x:c>
    </x:row>
    <x:row r="6">
      <x:c r="A6" s="47" t="str"/>
      <x:c r="B6" s="46"/>
      <x:c r="C6" s="48"/>
      <x:c r="D6" s="48" t="n">
        <x:v>0</x:v>
      </x:c>
      <x:c r="E6" s="48" t="n">
        <x:v>0</x:v>
      </x:c>
      <x:c r="F6" s="41" t="n">
        <x:f>C6+D6-E6</x:f>
        <x:v>0</x:v>
      </x:c>
      <x:c r="G6" s="41" t="n">
        <x:f>SUMIFS('Cashbook'!$I$5:$I$104,'Cashbook'!$H$5:$H$104,A6,'Cashbook'!$C$5:$C$104,"Receipt")-SUMIFS('Cashbook'!$I$5:$I$104,'Cashbook'!$H$5:$H$104,A6,'Cashbook'!$C$5:$C$104,"Payment")</x:f>
        <x:v>0</x:v>
      </x:c>
      <x:c r="H6" s="41" t="n">
        <x:f>F6-G6</x:f>
        <x:v>0</x:v>
      </x:c>
    </x:row>
    <x:row r="7">
      <x:c r="A7" s="47" t="str"/>
      <x:c r="B7" s="46"/>
      <x:c r="C7" s="48"/>
      <x:c r="D7" s="48" t="n">
        <x:v>0</x:v>
      </x:c>
      <x:c r="E7" s="48" t="n">
        <x:v>0</x:v>
      </x:c>
      <x:c r="F7" s="41" t="n">
        <x:f>C7+D7-E7</x:f>
        <x:v>0</x:v>
      </x:c>
      <x:c r="G7" s="41" t="n">
        <x:f>SUMIFS('Cashbook'!$I$5:$I$104,'Cashbook'!$H$5:$H$104,A7,'Cashbook'!$C$5:$C$104,"Receipt")-SUMIFS('Cashbook'!$I$5:$I$104,'Cashbook'!$H$5:$H$104,A7,'Cashbook'!$C$5:$C$104,"Payment")</x:f>
        <x:v>0</x:v>
      </x:c>
      <x:c r="H7" s="41" t="n">
        <x:f>F7-G7</x:f>
        <x:v>0</x:v>
      </x:c>
    </x:row>
    <x:row r="8">
      <x:c r="A8" s="47" t="str"/>
      <x:c r="B8" s="46"/>
      <x:c r="C8" s="48"/>
      <x:c r="D8" s="48" t="n">
        <x:v>0</x:v>
      </x:c>
      <x:c r="E8" s="48" t="n">
        <x:v>0</x:v>
      </x:c>
      <x:c r="F8" s="41" t="n">
        <x:f>C8+D8-E8</x:f>
        <x:v>0</x:v>
      </x:c>
      <x:c r="G8" s="41" t="n">
        <x:f>SUMIFS('Cashbook'!$I$5:$I$104,'Cashbook'!$H$5:$H$104,A8,'Cashbook'!$C$5:$C$104,"Receipt")-SUMIFS('Cashbook'!$I$5:$I$104,'Cashbook'!$H$5:$H$104,A8,'Cashbook'!$C$5:$C$104,"Payment")</x:f>
        <x:v>0</x:v>
      </x:c>
      <x:c r="H8" s="41" t="n">
        <x:f>F8-G8</x:f>
        <x:v>0</x:v>
      </x:c>
    </x:row>
    <x:row r="9">
      <x:c r="A9" s="47" t="str"/>
      <x:c r="B9" s="46"/>
      <x:c r="C9" s="48"/>
      <x:c r="D9" s="48" t="n">
        <x:v>0</x:v>
      </x:c>
      <x:c r="E9" s="48" t="n">
        <x:v>0</x:v>
      </x:c>
      <x:c r="F9" s="41" t="n">
        <x:f>C9+D9-E9</x:f>
        <x:v>0</x:v>
      </x:c>
      <x:c r="G9" s="41" t="n">
        <x:f>SUMIFS('Cashbook'!$I$5:$I$104,'Cashbook'!$H$5:$H$104,A9,'Cashbook'!$C$5:$C$104,"Receipt")-SUMIFS('Cashbook'!$I$5:$I$104,'Cashbook'!$H$5:$H$104,A9,'Cashbook'!$C$5:$C$104,"Payment")</x:f>
        <x:v>0</x:v>
      </x:c>
      <x:c r="H9" s="41" t="n">
        <x:f>F9-G9</x:f>
        <x:v>0</x:v>
      </x:c>
    </x:row>
    <x:row r="10">
      <x:c r="A10" s="47" t="str"/>
      <x:c r="B10" s="46"/>
      <x:c r="C10" s="48"/>
      <x:c r="D10" s="48" t="n">
        <x:v>0</x:v>
      </x:c>
      <x:c r="E10" s="48" t="n">
        <x:v>0</x:v>
      </x:c>
      <x:c r="F10" s="41" t="n">
        <x:f>C10+D10-E10</x:f>
        <x:v>0</x:v>
      </x:c>
      <x:c r="G10" s="41" t="n">
        <x:f>SUMIFS('Cashbook'!$I$5:$I$104,'Cashbook'!$H$5:$H$104,A10,'Cashbook'!$C$5:$C$104,"Receipt")-SUMIFS('Cashbook'!$I$5:$I$104,'Cashbook'!$H$5:$H$104,A10,'Cashbook'!$C$5:$C$104,"Payment")</x:f>
        <x:v>0</x:v>
      </x:c>
      <x:c r="H10" s="41" t="n">
        <x:f>F10-G10</x:f>
        <x:v>0</x:v>
      </x:c>
    </x:row>
    <x:row r="11">
      <x:c r="A11" s="47" t="str"/>
      <x:c r="B11" s="46"/>
      <x:c r="C11" s="48"/>
      <x:c r="D11" s="48" t="n">
        <x:v>0</x:v>
      </x:c>
      <x:c r="E11" s="48" t="n">
        <x:v>0</x:v>
      </x:c>
      <x:c r="F11" s="41" t="n">
        <x:f>C11+D11-E11</x:f>
        <x:v>0</x:v>
      </x:c>
      <x:c r="G11" s="41" t="n">
        <x:f>SUMIFS('Cashbook'!$I$5:$I$104,'Cashbook'!$H$5:$H$104,A11,'Cashbook'!$C$5:$C$104,"Receipt")-SUMIFS('Cashbook'!$I$5:$I$104,'Cashbook'!$H$5:$H$104,A11,'Cashbook'!$C$5:$C$104,"Payment")</x:f>
        <x:v>0</x:v>
      </x:c>
      <x:c r="H11" s="41" t="n">
        <x:f>F11-G11</x:f>
        <x:v>0</x:v>
      </x:c>
    </x:row>
    <x:row r="12">
      <x:c r="A12" s="47" t="str"/>
      <x:c r="B12" s="46"/>
      <x:c r="C12" s="48"/>
      <x:c r="D12" s="48" t="n">
        <x:v>0</x:v>
      </x:c>
      <x:c r="E12" s="48" t="n">
        <x:v>0</x:v>
      </x:c>
      <x:c r="F12" s="41" t="n">
        <x:f>C12+D12-E12</x:f>
        <x:v>0</x:v>
      </x:c>
      <x:c r="G12" s="41" t="n">
        <x:f>SUMIFS('Cashbook'!$I$5:$I$104,'Cashbook'!$H$5:$H$104,A12,'Cashbook'!$C$5:$C$104,"Receipt")-SUMIFS('Cashbook'!$I$5:$I$104,'Cashbook'!$H$5:$H$104,A12,'Cashbook'!$C$5:$C$104,"Payment")</x:f>
        <x:v>0</x:v>
      </x:c>
      <x:c r="H12" s="41" t="n">
        <x:f>F12-G12</x:f>
        <x:v>0</x:v>
      </x:c>
    </x:row>
    <x:row r="13">
      <x:c r="A13" s="47" t="str"/>
      <x:c r="B13" s="46"/>
      <x:c r="C13" s="48"/>
      <x:c r="D13" s="48" t="n">
        <x:v>0</x:v>
      </x:c>
      <x:c r="E13" s="48" t="n">
        <x:v>0</x:v>
      </x:c>
      <x:c r="F13" s="41" t="n">
        <x:f>C13+D13-E13</x:f>
        <x:v>0</x:v>
      </x:c>
      <x:c r="G13" s="41" t="n">
        <x:f>SUMIFS('Cashbook'!$I$5:$I$104,'Cashbook'!$H$5:$H$104,A13,'Cashbook'!$C$5:$C$104,"Receipt")-SUMIFS('Cashbook'!$I$5:$I$104,'Cashbook'!$H$5:$H$104,A13,'Cashbook'!$C$5:$C$104,"Payment")</x:f>
        <x:v>0</x:v>
      </x:c>
      <x:c r="H13" s="41" t="n">
        <x:f>F13-G13</x:f>
        <x:v>0</x:v>
      </x:c>
    </x:row>
    <x:row r="14">
      <x:c r="A14" s="47" t="str"/>
      <x:c r="B14" s="46"/>
      <x:c r="C14" s="48"/>
      <x:c r="D14" s="48" t="n">
        <x:v>0</x:v>
      </x:c>
      <x:c r="E14" s="48" t="n">
        <x:v>0</x:v>
      </x:c>
      <x:c r="F14" s="41" t="n">
        <x:f>C14+D14-E14</x:f>
        <x:v>0</x:v>
      </x:c>
      <x:c r="G14" s="41" t="n">
        <x:f>SUMIFS('Cashbook'!$I$5:$I$104,'Cashbook'!$H$5:$H$104,A14,'Cashbook'!$C$5:$C$104,"Receipt")-SUMIFS('Cashbook'!$I$5:$I$104,'Cashbook'!$H$5:$H$104,A14,'Cashbook'!$C$5:$C$104,"Payment")</x:f>
        <x:v>0</x:v>
      </x:c>
      <x:c r="H14" s="41" t="n">
        <x:f>F14-G14</x:f>
        <x:v>0</x:v>
      </x:c>
    </x:row>
    <x:row r="15">
      <x:c r="A15" s="47" t="str"/>
      <x:c r="B15" s="46"/>
      <x:c r="C15" s="48"/>
      <x:c r="D15" s="48" t="n">
        <x:v>0</x:v>
      </x:c>
      <x:c r="E15" s="48" t="n">
        <x:v>0</x:v>
      </x:c>
      <x:c r="F15" s="41" t="n">
        <x:f>C15+D15-E15</x:f>
        <x:v>0</x:v>
      </x:c>
      <x:c r="G15" s="41" t="n">
        <x:f>SUMIFS('Cashbook'!$I$5:$I$104,'Cashbook'!$H$5:$H$104,A15,'Cashbook'!$C$5:$C$104,"Receipt")-SUMIFS('Cashbook'!$I$5:$I$104,'Cashbook'!$H$5:$H$104,A15,'Cashbook'!$C$5:$C$104,"Payment")</x:f>
        <x:v>0</x:v>
      </x:c>
      <x:c r="H15" s="41" t="n">
        <x:f>F15-G15</x:f>
        <x:v>0</x:v>
      </x:c>
    </x:row>
    <x:row r="16">
      <x:c r="A16" s="50" t="str"/>
      <x:c r="B16" s="49"/>
      <x:c r="C16" s="51"/>
      <x:c r="D16" s="51" t="n">
        <x:v>0</x:v>
      </x:c>
      <x:c r="E16" s="51" t="n">
        <x:v>0</x:v>
      </x:c>
      <x:c r="F16" s="42" t="n">
        <x:f>C16+D16-E16</x:f>
        <x:v>0</x:v>
      </x:c>
      <x:c r="G16" s="42" t="n">
        <x:f>SUMIFS('Cashbook'!$I$5:$I$104,'Cashbook'!$H$5:$H$104,A16,'Cashbook'!$C$5:$C$104,"Receipt")-SUMIFS('Cashbook'!$I$5:$I$104,'Cashbook'!$H$5:$H$104,A16,'Cashbook'!$C$5:$C$104,"Payment")</x:f>
        <x:v>0</x:v>
      </x:c>
      <x:c r="H16" s="42" t="n">
        <x:f>F16-G16</x:f>
        <x:v>0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2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32" customHeight="1">
      <x:c r="A1" s="3" t="str">
        <x:v>Budget versus actual</x:v>
      </x:c>
      <x:c r="B1" s="3"/>
      <x:c r="C1" s="3"/>
      <x:c r="D1" s="3"/>
      <x:c r="E1" s="3"/>
      <x:c r="F1" s="3"/>
      <x:c r="G1" s="3"/>
    </x:row>
    <x:row r="2" ht="26" customHeight="1">
      <x:c r="A2" s="6" t="str">
        <x:v>Use account codes from the chart. Actuals are derived from reviewed cashbook records.</x:v>
      </x:c>
      <x:c r="B2" s="6"/>
      <x:c r="C2" s="6"/>
      <x:c r="D2" s="6"/>
      <x:c r="E2" s="6"/>
      <x:c r="F2" s="6"/>
      <x:c r="G2" s="6"/>
    </x:row>
    <x:row r="4" ht="25" customHeight="1">
      <x:c r="A4" s="15" t="str">
        <x:v>Account code</x:v>
      </x:c>
      <x:c r="B4" s="16" t="str">
        <x:v>Account name</x:v>
      </x:c>
      <x:c r="C4" s="16" t="str">
        <x:v>Budget (£)</x:v>
      </x:c>
      <x:c r="D4" s="16" t="str">
        <x:v>Actual receipts (£)</x:v>
      </x:c>
      <x:c r="E4" s="16" t="str">
        <x:v>Actual payments (£)</x:v>
      </x:c>
      <x:c r="F4" s="16" t="str">
        <x:v>Net actual (£)</x:v>
      </x:c>
      <x:c r="G4" s="17" t="str">
        <x:v>Variance (£)</x:v>
      </x:c>
    </x:row>
    <x:row r="5">
      <x:c r="A5" s="44" t="str"/>
      <x:c r="B5" s="44" t="str"/>
      <x:c r="C5" s="45" t="n">
        <x:v>0</x:v>
      </x:c>
      <x:c r="D5" s="40" t="n">
        <x:f>SUMIFS('Cashbook'!$I$5:$I$104,'Cashbook'!$D$5:$D$104,A5,'Cashbook'!$C$5:$C$104,"Receipt")</x:f>
        <x:v>0</x:v>
      </x:c>
      <x:c r="E5" s="40" t="n">
        <x:f>SUMIFS('Cashbook'!$I$5:$I$104,'Cashbook'!$D$5:$D$104,A5,'Cashbook'!$C$5:$C$104,"Payment")</x:f>
        <x:v>0</x:v>
      </x:c>
      <x:c r="F5" s="40" t="n">
        <x:f>D5-E5</x:f>
        <x:v>0</x:v>
      </x:c>
      <x:c r="G5" s="40" t="n">
        <x:f>F5-C5</x:f>
        <x:v>0</x:v>
      </x:c>
    </x:row>
    <x:row r="6">
      <x:c r="A6" s="47" t="str"/>
      <x:c r="B6" s="47" t="str"/>
      <x:c r="C6" s="48" t="n">
        <x:v>0</x:v>
      </x:c>
      <x:c r="D6" s="41" t="n">
        <x:f>SUMIFS('Cashbook'!$I$5:$I$104,'Cashbook'!$D$5:$D$104,A6,'Cashbook'!$C$5:$C$104,"Receipt")</x:f>
        <x:v>0</x:v>
      </x:c>
      <x:c r="E6" s="41" t="n">
        <x:f>SUMIFS('Cashbook'!$I$5:$I$104,'Cashbook'!$D$5:$D$104,A6,'Cashbook'!$C$5:$C$104,"Payment")</x:f>
        <x:v>0</x:v>
      </x:c>
      <x:c r="F6" s="41" t="n">
        <x:f>D6-E6</x:f>
        <x:v>0</x:v>
      </x:c>
      <x:c r="G6" s="41" t="n">
        <x:f>F6-C6</x:f>
        <x:v>0</x:v>
      </x:c>
    </x:row>
    <x:row r="7">
      <x:c r="A7" s="47" t="str"/>
      <x:c r="B7" s="47" t="str"/>
      <x:c r="C7" s="48" t="n">
        <x:v>0</x:v>
      </x:c>
      <x:c r="D7" s="41" t="n">
        <x:f>SUMIFS('Cashbook'!$I$5:$I$104,'Cashbook'!$D$5:$D$104,A7,'Cashbook'!$C$5:$C$104,"Receipt")</x:f>
        <x:v>0</x:v>
      </x:c>
      <x:c r="E7" s="41" t="n">
        <x:f>SUMIFS('Cashbook'!$I$5:$I$104,'Cashbook'!$D$5:$D$104,A7,'Cashbook'!$C$5:$C$104,"Payment")</x:f>
        <x:v>0</x:v>
      </x:c>
      <x:c r="F7" s="41" t="n">
        <x:f>D7-E7</x:f>
        <x:v>0</x:v>
      </x:c>
      <x:c r="G7" s="41" t="n">
        <x:f>F7-C7</x:f>
        <x:v>0</x:v>
      </x:c>
    </x:row>
    <x:row r="8">
      <x:c r="A8" s="47" t="str"/>
      <x:c r="B8" s="47" t="str"/>
      <x:c r="C8" s="48" t="n">
        <x:v>0</x:v>
      </x:c>
      <x:c r="D8" s="41" t="n">
        <x:f>SUMIFS('Cashbook'!$I$5:$I$104,'Cashbook'!$D$5:$D$104,A8,'Cashbook'!$C$5:$C$104,"Receipt")</x:f>
        <x:v>0</x:v>
      </x:c>
      <x:c r="E8" s="41" t="n">
        <x:f>SUMIFS('Cashbook'!$I$5:$I$104,'Cashbook'!$D$5:$D$104,A8,'Cashbook'!$C$5:$C$104,"Payment")</x:f>
        <x:v>0</x:v>
      </x:c>
      <x:c r="F8" s="41" t="n">
        <x:f>D8-E8</x:f>
        <x:v>0</x:v>
      </x:c>
      <x:c r="G8" s="41" t="n">
        <x:f>F8-C8</x:f>
        <x:v>0</x:v>
      </x:c>
    </x:row>
    <x:row r="9">
      <x:c r="A9" s="47" t="str"/>
      <x:c r="B9" s="47" t="str"/>
      <x:c r="C9" s="48" t="n">
        <x:v>0</x:v>
      </x:c>
      <x:c r="D9" s="41" t="n">
        <x:f>SUMIFS('Cashbook'!$I$5:$I$104,'Cashbook'!$D$5:$D$104,A9,'Cashbook'!$C$5:$C$104,"Receipt")</x:f>
        <x:v>0</x:v>
      </x:c>
      <x:c r="E9" s="41" t="n">
        <x:f>SUMIFS('Cashbook'!$I$5:$I$104,'Cashbook'!$D$5:$D$104,A9,'Cashbook'!$C$5:$C$104,"Payment")</x:f>
        <x:v>0</x:v>
      </x:c>
      <x:c r="F9" s="41" t="n">
        <x:f>D9-E9</x:f>
        <x:v>0</x:v>
      </x:c>
      <x:c r="G9" s="41" t="n">
        <x:f>F9-C9</x:f>
        <x:v>0</x:v>
      </x:c>
    </x:row>
    <x:row r="10">
      <x:c r="A10" s="47" t="str"/>
      <x:c r="B10" s="47" t="str"/>
      <x:c r="C10" s="48" t="n">
        <x:v>0</x:v>
      </x:c>
      <x:c r="D10" s="41" t="n">
        <x:f>SUMIFS('Cashbook'!$I$5:$I$104,'Cashbook'!$D$5:$D$104,A10,'Cashbook'!$C$5:$C$104,"Receipt")</x:f>
        <x:v>0</x:v>
      </x:c>
      <x:c r="E10" s="41" t="n">
        <x:f>SUMIFS('Cashbook'!$I$5:$I$104,'Cashbook'!$D$5:$D$104,A10,'Cashbook'!$C$5:$C$104,"Payment")</x:f>
        <x:v>0</x:v>
      </x:c>
      <x:c r="F10" s="41" t="n">
        <x:f>D10-E10</x:f>
        <x:v>0</x:v>
      </x:c>
      <x:c r="G10" s="41" t="n">
        <x:f>F10-C10</x:f>
        <x:v>0</x:v>
      </x:c>
    </x:row>
    <x:row r="11">
      <x:c r="A11" s="47" t="str"/>
      <x:c r="B11" s="47" t="str"/>
      <x:c r="C11" s="48" t="n">
        <x:v>0</x:v>
      </x:c>
      <x:c r="D11" s="41" t="n">
        <x:f>SUMIFS('Cashbook'!$I$5:$I$104,'Cashbook'!$D$5:$D$104,A11,'Cashbook'!$C$5:$C$104,"Receipt")</x:f>
        <x:v>0</x:v>
      </x:c>
      <x:c r="E11" s="41" t="n">
        <x:f>SUMIFS('Cashbook'!$I$5:$I$104,'Cashbook'!$D$5:$D$104,A11,'Cashbook'!$C$5:$C$104,"Payment")</x:f>
        <x:v>0</x:v>
      </x:c>
      <x:c r="F11" s="41" t="n">
        <x:f>D11-E11</x:f>
        <x:v>0</x:v>
      </x:c>
      <x:c r="G11" s="41" t="n">
        <x:f>F11-C11</x:f>
        <x:v>0</x:v>
      </x:c>
    </x:row>
    <x:row r="12">
      <x:c r="A12" s="47" t="str"/>
      <x:c r="B12" s="47" t="str"/>
      <x:c r="C12" s="48" t="n">
        <x:v>0</x:v>
      </x:c>
      <x:c r="D12" s="41" t="n">
        <x:f>SUMIFS('Cashbook'!$I$5:$I$104,'Cashbook'!$D$5:$D$104,A12,'Cashbook'!$C$5:$C$104,"Receipt")</x:f>
        <x:v>0</x:v>
      </x:c>
      <x:c r="E12" s="41" t="n">
        <x:f>SUMIFS('Cashbook'!$I$5:$I$104,'Cashbook'!$D$5:$D$104,A12,'Cashbook'!$C$5:$C$104,"Payment")</x:f>
        <x:v>0</x:v>
      </x:c>
      <x:c r="F12" s="41" t="n">
        <x:f>D12-E12</x:f>
        <x:v>0</x:v>
      </x:c>
      <x:c r="G12" s="41" t="n">
        <x:f>F12-C12</x:f>
        <x:v>0</x:v>
      </x:c>
    </x:row>
    <x:row r="13">
      <x:c r="A13" s="47" t="str"/>
      <x:c r="B13" s="47" t="str"/>
      <x:c r="C13" s="48" t="n">
        <x:v>0</x:v>
      </x:c>
      <x:c r="D13" s="41" t="n">
        <x:f>SUMIFS('Cashbook'!$I$5:$I$104,'Cashbook'!$D$5:$D$104,A13,'Cashbook'!$C$5:$C$104,"Receipt")</x:f>
        <x:v>0</x:v>
      </x:c>
      <x:c r="E13" s="41" t="n">
        <x:f>SUMIFS('Cashbook'!$I$5:$I$104,'Cashbook'!$D$5:$D$104,A13,'Cashbook'!$C$5:$C$104,"Payment")</x:f>
        <x:v>0</x:v>
      </x:c>
      <x:c r="F13" s="41" t="n">
        <x:f>D13-E13</x:f>
        <x:v>0</x:v>
      </x:c>
      <x:c r="G13" s="41" t="n">
        <x:f>F13-C13</x:f>
        <x:v>0</x:v>
      </x:c>
    </x:row>
    <x:row r="14">
      <x:c r="A14" s="47" t="str"/>
      <x:c r="B14" s="47" t="str"/>
      <x:c r="C14" s="48" t="n">
        <x:v>0</x:v>
      </x:c>
      <x:c r="D14" s="41" t="n">
        <x:f>SUMIFS('Cashbook'!$I$5:$I$104,'Cashbook'!$D$5:$D$104,A14,'Cashbook'!$C$5:$C$104,"Receipt")</x:f>
        <x:v>0</x:v>
      </x:c>
      <x:c r="E14" s="41" t="n">
        <x:f>SUMIFS('Cashbook'!$I$5:$I$104,'Cashbook'!$D$5:$D$104,A14,'Cashbook'!$C$5:$C$104,"Payment")</x:f>
        <x:v>0</x:v>
      </x:c>
      <x:c r="F14" s="41" t="n">
        <x:f>D14-E14</x:f>
        <x:v>0</x:v>
      </x:c>
      <x:c r="G14" s="41" t="n">
        <x:f>F14-C14</x:f>
        <x:v>0</x:v>
      </x:c>
    </x:row>
    <x:row r="15">
      <x:c r="A15" s="47" t="str"/>
      <x:c r="B15" s="47" t="str"/>
      <x:c r="C15" s="48" t="n">
        <x:v>0</x:v>
      </x:c>
      <x:c r="D15" s="41" t="n">
        <x:f>SUMIFS('Cashbook'!$I$5:$I$104,'Cashbook'!$D$5:$D$104,A15,'Cashbook'!$C$5:$C$104,"Receipt")</x:f>
        <x:v>0</x:v>
      </x:c>
      <x:c r="E15" s="41" t="n">
        <x:f>SUMIFS('Cashbook'!$I$5:$I$104,'Cashbook'!$D$5:$D$104,A15,'Cashbook'!$C$5:$C$104,"Payment")</x:f>
        <x:v>0</x:v>
      </x:c>
      <x:c r="F15" s="41" t="n">
        <x:f>D15-E15</x:f>
        <x:v>0</x:v>
      </x:c>
      <x:c r="G15" s="41" t="n">
        <x:f>F15-C15</x:f>
        <x:v>0</x:v>
      </x:c>
    </x:row>
    <x:row r="16">
      <x:c r="A16" s="47" t="str"/>
      <x:c r="B16" s="47" t="str"/>
      <x:c r="C16" s="48" t="n">
        <x:v>0</x:v>
      </x:c>
      <x:c r="D16" s="41" t="n">
        <x:f>SUMIFS('Cashbook'!$I$5:$I$104,'Cashbook'!$D$5:$D$104,A16,'Cashbook'!$C$5:$C$104,"Receipt")</x:f>
        <x:v>0</x:v>
      </x:c>
      <x:c r="E16" s="41" t="n">
        <x:f>SUMIFS('Cashbook'!$I$5:$I$104,'Cashbook'!$D$5:$D$104,A16,'Cashbook'!$C$5:$C$104,"Payment")</x:f>
        <x:v>0</x:v>
      </x:c>
      <x:c r="F16" s="41" t="n">
        <x:f>D16-E16</x:f>
        <x:v>0</x:v>
      </x:c>
      <x:c r="G16" s="41" t="n">
        <x:f>F16-C16</x:f>
        <x:v>0</x:v>
      </x:c>
    </x:row>
    <x:row r="17">
      <x:c r="A17" s="47" t="str"/>
      <x:c r="B17" s="47" t="str"/>
      <x:c r="C17" s="48" t="n">
        <x:v>0</x:v>
      </x:c>
      <x:c r="D17" s="41" t="n">
        <x:f>SUMIFS('Cashbook'!$I$5:$I$104,'Cashbook'!$D$5:$D$104,A17,'Cashbook'!$C$5:$C$104,"Receipt")</x:f>
        <x:v>0</x:v>
      </x:c>
      <x:c r="E17" s="41" t="n">
        <x:f>SUMIFS('Cashbook'!$I$5:$I$104,'Cashbook'!$D$5:$D$104,A17,'Cashbook'!$C$5:$C$104,"Payment")</x:f>
        <x:v>0</x:v>
      </x:c>
      <x:c r="F17" s="41" t="n">
        <x:f>D17-E17</x:f>
        <x:v>0</x:v>
      </x:c>
      <x:c r="G17" s="41" t="n">
        <x:f>F17-C17</x:f>
        <x:v>0</x:v>
      </x:c>
    </x:row>
    <x:row r="18">
      <x:c r="A18" s="47" t="str"/>
      <x:c r="B18" s="47" t="str"/>
      <x:c r="C18" s="48" t="n">
        <x:v>0</x:v>
      </x:c>
      <x:c r="D18" s="41" t="n">
        <x:f>SUMIFS('Cashbook'!$I$5:$I$104,'Cashbook'!$D$5:$D$104,A18,'Cashbook'!$C$5:$C$104,"Receipt")</x:f>
        <x:v>0</x:v>
      </x:c>
      <x:c r="E18" s="41" t="n">
        <x:f>SUMIFS('Cashbook'!$I$5:$I$104,'Cashbook'!$D$5:$D$104,A18,'Cashbook'!$C$5:$C$104,"Payment")</x:f>
        <x:v>0</x:v>
      </x:c>
      <x:c r="F18" s="41" t="n">
        <x:f>D18-E18</x:f>
        <x:v>0</x:v>
      </x:c>
      <x:c r="G18" s="41" t="n">
        <x:f>F18-C18</x:f>
        <x:v>0</x:v>
      </x:c>
    </x:row>
    <x:row r="19">
      <x:c r="A19" s="47" t="str"/>
      <x:c r="B19" s="47" t="str"/>
      <x:c r="C19" s="48" t="n">
        <x:v>0</x:v>
      </x:c>
      <x:c r="D19" s="41" t="n">
        <x:f>SUMIFS('Cashbook'!$I$5:$I$104,'Cashbook'!$D$5:$D$104,A19,'Cashbook'!$C$5:$C$104,"Receipt")</x:f>
        <x:v>0</x:v>
      </x:c>
      <x:c r="E19" s="41" t="n">
        <x:f>SUMIFS('Cashbook'!$I$5:$I$104,'Cashbook'!$D$5:$D$104,A19,'Cashbook'!$C$5:$C$104,"Payment")</x:f>
        <x:v>0</x:v>
      </x:c>
      <x:c r="F19" s="41" t="n">
        <x:f>D19-E19</x:f>
        <x:v>0</x:v>
      </x:c>
      <x:c r="G19" s="41" t="n">
        <x:f>F19-C19</x:f>
        <x:v>0</x:v>
      </x:c>
    </x:row>
    <x:row r="20">
      <x:c r="A20" s="47" t="str"/>
      <x:c r="B20" s="47" t="str"/>
      <x:c r="C20" s="48" t="n">
        <x:v>0</x:v>
      </x:c>
      <x:c r="D20" s="41" t="n">
        <x:f>SUMIFS('Cashbook'!$I$5:$I$104,'Cashbook'!$D$5:$D$104,A20,'Cashbook'!$C$5:$C$104,"Receipt")</x:f>
        <x:v>0</x:v>
      </x:c>
      <x:c r="E20" s="41" t="n">
        <x:f>SUMIFS('Cashbook'!$I$5:$I$104,'Cashbook'!$D$5:$D$104,A20,'Cashbook'!$C$5:$C$104,"Payment")</x:f>
        <x:v>0</x:v>
      </x:c>
      <x:c r="F20" s="41" t="n">
        <x:f>D20-E20</x:f>
        <x:v>0</x:v>
      </x:c>
      <x:c r="G20" s="41" t="n">
        <x:f>F20-C20</x:f>
        <x:v>0</x:v>
      </x:c>
    </x:row>
    <x:row r="21">
      <x:c r="A21" s="47" t="str"/>
      <x:c r="B21" s="47" t="str"/>
      <x:c r="C21" s="48" t="n">
        <x:v>0</x:v>
      </x:c>
      <x:c r="D21" s="41" t="n">
        <x:f>SUMIFS('Cashbook'!$I$5:$I$104,'Cashbook'!$D$5:$D$104,A21,'Cashbook'!$C$5:$C$104,"Receipt")</x:f>
        <x:v>0</x:v>
      </x:c>
      <x:c r="E21" s="41" t="n">
        <x:f>SUMIFS('Cashbook'!$I$5:$I$104,'Cashbook'!$D$5:$D$104,A21,'Cashbook'!$C$5:$C$104,"Payment")</x:f>
        <x:v>0</x:v>
      </x:c>
      <x:c r="F21" s="41" t="n">
        <x:f>D21-E21</x:f>
        <x:v>0</x:v>
      </x:c>
      <x:c r="G21" s="41" t="n">
        <x:f>F21-C21</x:f>
        <x:v>0</x:v>
      </x:c>
    </x:row>
    <x:row r="22">
      <x:c r="A22" s="47" t="str"/>
      <x:c r="B22" s="47" t="str"/>
      <x:c r="C22" s="48" t="n">
        <x:v>0</x:v>
      </x:c>
      <x:c r="D22" s="41" t="n">
        <x:f>SUMIFS('Cashbook'!$I$5:$I$104,'Cashbook'!$D$5:$D$104,A22,'Cashbook'!$C$5:$C$104,"Receipt")</x:f>
        <x:v>0</x:v>
      </x:c>
      <x:c r="E22" s="41" t="n">
        <x:f>SUMIFS('Cashbook'!$I$5:$I$104,'Cashbook'!$D$5:$D$104,A22,'Cashbook'!$C$5:$C$104,"Payment")</x:f>
        <x:v>0</x:v>
      </x:c>
      <x:c r="F22" s="41" t="n">
        <x:f>D22-E22</x:f>
        <x:v>0</x:v>
      </x:c>
      <x:c r="G22" s="41" t="n">
        <x:f>F22-C22</x:f>
        <x:v>0</x:v>
      </x:c>
    </x:row>
    <x:row r="23">
      <x:c r="A23" s="47" t="str"/>
      <x:c r="B23" s="47" t="str"/>
      <x:c r="C23" s="48" t="n">
        <x:v>0</x:v>
      </x:c>
      <x:c r="D23" s="41" t="n">
        <x:f>SUMIFS('Cashbook'!$I$5:$I$104,'Cashbook'!$D$5:$D$104,A23,'Cashbook'!$C$5:$C$104,"Receipt")</x:f>
        <x:v>0</x:v>
      </x:c>
      <x:c r="E23" s="41" t="n">
        <x:f>SUMIFS('Cashbook'!$I$5:$I$104,'Cashbook'!$D$5:$D$104,A23,'Cashbook'!$C$5:$C$104,"Payment")</x:f>
        <x:v>0</x:v>
      </x:c>
      <x:c r="F23" s="41" t="n">
        <x:f>D23-E23</x:f>
        <x:v>0</x:v>
      </x:c>
      <x:c r="G23" s="41" t="n">
        <x:f>F23-C23</x:f>
        <x:v>0</x:v>
      </x:c>
    </x:row>
    <x:row r="24">
      <x:c r="A24" s="47" t="str"/>
      <x:c r="B24" s="47" t="str"/>
      <x:c r="C24" s="48" t="n">
        <x:v>0</x:v>
      </x:c>
      <x:c r="D24" s="41" t="n">
        <x:f>SUMIFS('Cashbook'!$I$5:$I$104,'Cashbook'!$D$5:$D$104,A24,'Cashbook'!$C$5:$C$104,"Receipt")</x:f>
        <x:v>0</x:v>
      </x:c>
      <x:c r="E24" s="41" t="n">
        <x:f>SUMIFS('Cashbook'!$I$5:$I$104,'Cashbook'!$D$5:$D$104,A24,'Cashbook'!$C$5:$C$104,"Payment")</x:f>
        <x:v>0</x:v>
      </x:c>
      <x:c r="F24" s="41" t="n">
        <x:f>D24-E24</x:f>
        <x:v>0</x:v>
      </x:c>
      <x:c r="G24" s="41" t="n">
        <x:f>F24-C24</x:f>
        <x:v>0</x:v>
      </x:c>
    </x:row>
    <x:row r="25">
      <x:c r="A25" s="47" t="str"/>
      <x:c r="B25" s="47" t="str"/>
      <x:c r="C25" s="48" t="n">
        <x:v>0</x:v>
      </x:c>
      <x:c r="D25" s="41" t="n">
        <x:f>SUMIFS('Cashbook'!$I$5:$I$104,'Cashbook'!$D$5:$D$104,A25,'Cashbook'!$C$5:$C$104,"Receipt")</x:f>
        <x:v>0</x:v>
      </x:c>
      <x:c r="E25" s="41" t="n">
        <x:f>SUMIFS('Cashbook'!$I$5:$I$104,'Cashbook'!$D$5:$D$104,A25,'Cashbook'!$C$5:$C$104,"Payment")</x:f>
        <x:v>0</x:v>
      </x:c>
      <x:c r="F25" s="41" t="n">
        <x:f>D25-E25</x:f>
        <x:v>0</x:v>
      </x:c>
      <x:c r="G25" s="41" t="n">
        <x:f>F25-C25</x:f>
        <x:v>0</x:v>
      </x:c>
    </x:row>
    <x:row r="26">
      <x:c r="A26" s="47" t="str"/>
      <x:c r="B26" s="47" t="str"/>
      <x:c r="C26" s="48" t="n">
        <x:v>0</x:v>
      </x:c>
      <x:c r="D26" s="41" t="n">
        <x:f>SUMIFS('Cashbook'!$I$5:$I$104,'Cashbook'!$D$5:$D$104,A26,'Cashbook'!$C$5:$C$104,"Receipt")</x:f>
        <x:v>0</x:v>
      </x:c>
      <x:c r="E26" s="41" t="n">
        <x:f>SUMIFS('Cashbook'!$I$5:$I$104,'Cashbook'!$D$5:$D$104,A26,'Cashbook'!$C$5:$C$104,"Payment")</x:f>
        <x:v>0</x:v>
      </x:c>
      <x:c r="F26" s="41" t="n">
        <x:f>D26-E26</x:f>
        <x:v>0</x:v>
      </x:c>
      <x:c r="G26" s="41" t="n">
        <x:f>F26-C26</x:f>
        <x:v>0</x:v>
      </x:c>
    </x:row>
    <x:row r="27">
      <x:c r="A27" s="47" t="str"/>
      <x:c r="B27" s="47" t="str"/>
      <x:c r="C27" s="48" t="n">
        <x:v>0</x:v>
      </x:c>
      <x:c r="D27" s="41" t="n">
        <x:f>SUMIFS('Cashbook'!$I$5:$I$104,'Cashbook'!$D$5:$D$104,A27,'Cashbook'!$C$5:$C$104,"Receipt")</x:f>
        <x:v>0</x:v>
      </x:c>
      <x:c r="E27" s="41" t="n">
        <x:f>SUMIFS('Cashbook'!$I$5:$I$104,'Cashbook'!$D$5:$D$104,A27,'Cashbook'!$C$5:$C$104,"Payment")</x:f>
        <x:v>0</x:v>
      </x:c>
      <x:c r="F27" s="41" t="n">
        <x:f>D27-E27</x:f>
        <x:v>0</x:v>
      </x:c>
      <x:c r="G27" s="41" t="n">
        <x:f>F27-C27</x:f>
        <x:v>0</x:v>
      </x:c>
    </x:row>
    <x:row r="28">
      <x:c r="A28" s="47" t="str"/>
      <x:c r="B28" s="47" t="str"/>
      <x:c r="C28" s="48" t="n">
        <x:v>0</x:v>
      </x:c>
      <x:c r="D28" s="41" t="n">
        <x:f>SUMIFS('Cashbook'!$I$5:$I$104,'Cashbook'!$D$5:$D$104,A28,'Cashbook'!$C$5:$C$104,"Receipt")</x:f>
        <x:v>0</x:v>
      </x:c>
      <x:c r="E28" s="41" t="n">
        <x:f>SUMIFS('Cashbook'!$I$5:$I$104,'Cashbook'!$D$5:$D$104,A28,'Cashbook'!$C$5:$C$104,"Payment")</x:f>
        <x:v>0</x:v>
      </x:c>
      <x:c r="F28" s="41" t="n">
        <x:f>D28-E28</x:f>
        <x:v>0</x:v>
      </x:c>
      <x:c r="G28" s="41" t="n">
        <x:f>F28-C28</x:f>
        <x:v>0</x:v>
      </x:c>
    </x:row>
    <x:row r="29">
      <x:c r="A29" s="47" t="str"/>
      <x:c r="B29" s="47" t="str"/>
      <x:c r="C29" s="48" t="n">
        <x:v>0</x:v>
      </x:c>
      <x:c r="D29" s="41" t="n">
        <x:f>SUMIFS('Cashbook'!$I$5:$I$104,'Cashbook'!$D$5:$D$104,A29,'Cashbook'!$C$5:$C$104,"Receipt")</x:f>
        <x:v>0</x:v>
      </x:c>
      <x:c r="E29" s="41" t="n">
        <x:f>SUMIFS('Cashbook'!$I$5:$I$104,'Cashbook'!$D$5:$D$104,A29,'Cashbook'!$C$5:$C$104,"Payment")</x:f>
        <x:v>0</x:v>
      </x:c>
      <x:c r="F29" s="41" t="n">
        <x:f>D29-E29</x:f>
        <x:v>0</x:v>
      </x:c>
      <x:c r="G29" s="41" t="n">
        <x:f>F29-C29</x:f>
        <x:v>0</x:v>
      </x:c>
    </x:row>
    <x:row r="30">
      <x:c r="A30" s="47" t="str"/>
      <x:c r="B30" s="47" t="str"/>
      <x:c r="C30" s="48" t="n">
        <x:v>0</x:v>
      </x:c>
      <x:c r="D30" s="41" t="n">
        <x:f>SUMIFS('Cashbook'!$I$5:$I$104,'Cashbook'!$D$5:$D$104,A30,'Cashbook'!$C$5:$C$104,"Receipt")</x:f>
        <x:v>0</x:v>
      </x:c>
      <x:c r="E30" s="41" t="n">
        <x:f>SUMIFS('Cashbook'!$I$5:$I$104,'Cashbook'!$D$5:$D$104,A30,'Cashbook'!$C$5:$C$104,"Payment")</x:f>
        <x:v>0</x:v>
      </x:c>
      <x:c r="F30" s="41" t="n">
        <x:f>D30-E30</x:f>
        <x:v>0</x:v>
      </x:c>
      <x:c r="G30" s="41" t="n">
        <x:f>F30-C30</x:f>
        <x:v>0</x:v>
      </x:c>
    </x:row>
    <x:row r="31">
      <x:c r="A31" s="47" t="str"/>
      <x:c r="B31" s="47" t="str"/>
      <x:c r="C31" s="48" t="n">
        <x:v>0</x:v>
      </x:c>
      <x:c r="D31" s="41" t="n">
        <x:f>SUMIFS('Cashbook'!$I$5:$I$104,'Cashbook'!$D$5:$D$104,A31,'Cashbook'!$C$5:$C$104,"Receipt")</x:f>
        <x:v>0</x:v>
      </x:c>
      <x:c r="E31" s="41" t="n">
        <x:f>SUMIFS('Cashbook'!$I$5:$I$104,'Cashbook'!$D$5:$D$104,A31,'Cashbook'!$C$5:$C$104,"Payment")</x:f>
        <x:v>0</x:v>
      </x:c>
      <x:c r="F31" s="41" t="n">
        <x:f>D31-E31</x:f>
        <x:v>0</x:v>
      </x:c>
      <x:c r="G31" s="41" t="n">
        <x:f>F31-C31</x:f>
        <x:v>0</x:v>
      </x:c>
    </x:row>
    <x:row r="32">
      <x:c r="A32" s="47" t="str"/>
      <x:c r="B32" s="47" t="str"/>
      <x:c r="C32" s="48" t="n">
        <x:v>0</x:v>
      </x:c>
      <x:c r="D32" s="41" t="n">
        <x:f>SUMIFS('Cashbook'!$I$5:$I$104,'Cashbook'!$D$5:$D$104,A32,'Cashbook'!$C$5:$C$104,"Receipt")</x:f>
        <x:v>0</x:v>
      </x:c>
      <x:c r="E32" s="41" t="n">
        <x:f>SUMIFS('Cashbook'!$I$5:$I$104,'Cashbook'!$D$5:$D$104,A32,'Cashbook'!$C$5:$C$104,"Payment")</x:f>
        <x:v>0</x:v>
      </x:c>
      <x:c r="F32" s="41" t="n">
        <x:f>D32-E32</x:f>
        <x:v>0</x:v>
      </x:c>
      <x:c r="G32" s="41" t="n">
        <x:f>F32-C32</x:f>
        <x:v>0</x:v>
      </x:c>
    </x:row>
    <x:row r="33">
      <x:c r="A33" s="47" t="str"/>
      <x:c r="B33" s="47" t="str"/>
      <x:c r="C33" s="48" t="n">
        <x:v>0</x:v>
      </x:c>
      <x:c r="D33" s="41" t="n">
        <x:f>SUMIFS('Cashbook'!$I$5:$I$104,'Cashbook'!$D$5:$D$104,A33,'Cashbook'!$C$5:$C$104,"Receipt")</x:f>
        <x:v>0</x:v>
      </x:c>
      <x:c r="E33" s="41" t="n">
        <x:f>SUMIFS('Cashbook'!$I$5:$I$104,'Cashbook'!$D$5:$D$104,A33,'Cashbook'!$C$5:$C$104,"Payment")</x:f>
        <x:v>0</x:v>
      </x:c>
      <x:c r="F33" s="41" t="n">
        <x:f>D33-E33</x:f>
        <x:v>0</x:v>
      </x:c>
      <x:c r="G33" s="41" t="n">
        <x:f>F33-C33</x:f>
        <x:v>0</x:v>
      </x:c>
    </x:row>
    <x:row r="34">
      <x:c r="A34" s="50" t="str"/>
      <x:c r="B34" s="50" t="str"/>
      <x:c r="C34" s="51" t="n">
        <x:v>0</x:v>
      </x:c>
      <x:c r="D34" s="42" t="n">
        <x:f>SUMIFS('Cashbook'!$I$5:$I$104,'Cashbook'!$D$5:$D$104,A34,'Cashbook'!$C$5:$C$104,"Receipt")</x:f>
        <x:v>0</x:v>
      </x:c>
      <x:c r="E34" s="42" t="n">
        <x:f>SUMIFS('Cashbook'!$I$5:$I$104,'Cashbook'!$D$5:$D$104,A34,'Cashbook'!$C$5:$C$104,"Payment")</x:f>
        <x:v>0</x:v>
      </x:c>
      <x:c r="F34" s="42" t="n">
        <x:f>D34-E34</x:f>
        <x:v>0</x:v>
      </x:c>
      <x:c r="G34" s="42" t="n">
        <x:f>F34-C34</x:f>
        <x:v>0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34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36" hidden="0" customWidth="1"/>
  </x:cols>
  <x:sheetData>
    <x:row r="1" ht="32" customHeight="1">
      <x:c r="A1" s="3" t="str">
        <x:v>Assets and liabilities</x:v>
      </x:c>
      <x:c r="B1" s="3"/>
      <x:c r="C1" s="3"/>
      <x:c r="D1" s="3"/>
      <x:c r="E1" s="3"/>
      <x:c r="F1" s="3"/>
      <x:c r="G1" s="3"/>
      <x:c r="H1" s="3"/>
    </x:row>
    <x:row r="2" ht="26" customHeight="1">
      <x:c r="A2" s="6" t="str">
        <x:v>Record items controlled or owed by the organisation. Review ownership carefully for informal and unincorporated groups.</x:v>
      </x:c>
      <x:c r="B2" s="6"/>
      <x:c r="C2" s="6"/>
      <x:c r="D2" s="6"/>
      <x:c r="E2" s="6"/>
      <x:c r="F2" s="6"/>
      <x:c r="G2" s="6"/>
      <x:c r="H2" s="6"/>
    </x:row>
    <x:row r="4" ht="25" customHeight="1">
      <x:c r="A4" s="15" t="str">
        <x:v>Record ID</x:v>
      </x:c>
      <x:c r="B4" s="16" t="str">
        <x:v>Class</x:v>
      </x:c>
      <x:c r="C4" s="16" t="str">
        <x:v>Description</x:v>
      </x:c>
      <x:c r="D4" s="16" t="str">
        <x:v>Owner / counterparty</x:v>
      </x:c>
      <x:c r="E4" s="16" t="str">
        <x:v>Acquired / recognised</x:v>
      </x:c>
      <x:c r="F4" s="16" t="str">
        <x:v>Cost / amount (£)</x:v>
      </x:c>
      <x:c r="G4" s="16" t="str">
        <x:v>Current value (£)</x:v>
      </x:c>
      <x:c r="H4" s="17" t="str">
        <x:v>Evidence / notes</x:v>
      </x:c>
    </x:row>
    <x:row r="5">
      <x:c r="A5" s="22" t="str">
        <x:v>AL-001</x:v>
      </x:c>
      <x:c r="B5" s="44" t="str">
        <x:v>Asset</x:v>
      </x:c>
      <x:c r="C5" s="44" t="str"/>
      <x:c r="D5" s="44" t="str"/>
      <x:c r="E5" s="43"/>
      <x:c r="F5" s="45" t="n">
        <x:v>0</x:v>
      </x:c>
      <x:c r="G5" s="45" t="n">
        <x:v>0</x:v>
      </x:c>
      <x:c r="H5" s="44" t="str"/>
    </x:row>
    <x:row r="6">
      <x:c r="A6" s="23" t="str">
        <x:v>AL-002</x:v>
      </x:c>
      <x:c r="B6" s="47" t="str">
        <x:v>Asset</x:v>
      </x:c>
      <x:c r="C6" s="47" t="str"/>
      <x:c r="D6" s="47" t="str"/>
      <x:c r="E6" s="46"/>
      <x:c r="F6" s="48" t="n">
        <x:v>0</x:v>
      </x:c>
      <x:c r="G6" s="48" t="n">
        <x:v>0</x:v>
      </x:c>
      <x:c r="H6" s="47" t="str"/>
    </x:row>
    <x:row r="7">
      <x:c r="A7" s="23" t="str">
        <x:v>AL-003</x:v>
      </x:c>
      <x:c r="B7" s="47" t="str">
        <x:v>Asset</x:v>
      </x:c>
      <x:c r="C7" s="47" t="str"/>
      <x:c r="D7" s="47" t="str"/>
      <x:c r="E7" s="46"/>
      <x:c r="F7" s="48" t="n">
        <x:v>0</x:v>
      </x:c>
      <x:c r="G7" s="48" t="n">
        <x:v>0</x:v>
      </x:c>
      <x:c r="H7" s="47" t="str"/>
    </x:row>
    <x:row r="8">
      <x:c r="A8" s="23" t="str">
        <x:v>AL-004</x:v>
      </x:c>
      <x:c r="B8" s="47" t="str">
        <x:v>Asset</x:v>
      </x:c>
      <x:c r="C8" s="47" t="str"/>
      <x:c r="D8" s="47" t="str"/>
      <x:c r="E8" s="46"/>
      <x:c r="F8" s="48" t="n">
        <x:v>0</x:v>
      </x:c>
      <x:c r="G8" s="48" t="n">
        <x:v>0</x:v>
      </x:c>
      <x:c r="H8" s="47" t="str"/>
    </x:row>
    <x:row r="9">
      <x:c r="A9" s="23" t="str">
        <x:v>AL-005</x:v>
      </x:c>
      <x:c r="B9" s="47" t="str">
        <x:v>Asset</x:v>
      </x:c>
      <x:c r="C9" s="47" t="str"/>
      <x:c r="D9" s="47" t="str"/>
      <x:c r="E9" s="46"/>
      <x:c r="F9" s="48" t="n">
        <x:v>0</x:v>
      </x:c>
      <x:c r="G9" s="48" t="n">
        <x:v>0</x:v>
      </x:c>
      <x:c r="H9" s="47" t="str"/>
    </x:row>
    <x:row r="10">
      <x:c r="A10" s="23" t="str">
        <x:v>AL-006</x:v>
      </x:c>
      <x:c r="B10" s="47" t="str">
        <x:v>Asset</x:v>
      </x:c>
      <x:c r="C10" s="47" t="str"/>
      <x:c r="D10" s="47" t="str"/>
      <x:c r="E10" s="46"/>
      <x:c r="F10" s="48" t="n">
        <x:v>0</x:v>
      </x:c>
      <x:c r="G10" s="48" t="n">
        <x:v>0</x:v>
      </x:c>
      <x:c r="H10" s="47" t="str"/>
    </x:row>
    <x:row r="11">
      <x:c r="A11" s="23" t="str">
        <x:v>AL-007</x:v>
      </x:c>
      <x:c r="B11" s="47" t="str">
        <x:v>Asset</x:v>
      </x:c>
      <x:c r="C11" s="47" t="str"/>
      <x:c r="D11" s="47" t="str"/>
      <x:c r="E11" s="46"/>
      <x:c r="F11" s="48" t="n">
        <x:v>0</x:v>
      </x:c>
      <x:c r="G11" s="48" t="n">
        <x:v>0</x:v>
      </x:c>
      <x:c r="H11" s="47" t="str"/>
    </x:row>
    <x:row r="12">
      <x:c r="A12" s="23" t="str">
        <x:v>AL-008</x:v>
      </x:c>
      <x:c r="B12" s="47" t="str">
        <x:v>Asset</x:v>
      </x:c>
      <x:c r="C12" s="47" t="str"/>
      <x:c r="D12" s="47" t="str"/>
      <x:c r="E12" s="46"/>
      <x:c r="F12" s="48" t="n">
        <x:v>0</x:v>
      </x:c>
      <x:c r="G12" s="48" t="n">
        <x:v>0</x:v>
      </x:c>
      <x:c r="H12" s="47" t="str"/>
    </x:row>
    <x:row r="13">
      <x:c r="A13" s="23" t="str">
        <x:v>AL-009</x:v>
      </x:c>
      <x:c r="B13" s="47" t="str">
        <x:v>Asset</x:v>
      </x:c>
      <x:c r="C13" s="47" t="str"/>
      <x:c r="D13" s="47" t="str"/>
      <x:c r="E13" s="46"/>
      <x:c r="F13" s="48" t="n">
        <x:v>0</x:v>
      </x:c>
      <x:c r="G13" s="48" t="n">
        <x:v>0</x:v>
      </x:c>
      <x:c r="H13" s="47" t="str"/>
    </x:row>
    <x:row r="14">
      <x:c r="A14" s="23" t="str">
        <x:v>AL-010</x:v>
      </x:c>
      <x:c r="B14" s="47" t="str">
        <x:v>Asset</x:v>
      </x:c>
      <x:c r="C14" s="47" t="str"/>
      <x:c r="D14" s="47" t="str"/>
      <x:c r="E14" s="46"/>
      <x:c r="F14" s="48" t="n">
        <x:v>0</x:v>
      </x:c>
      <x:c r="G14" s="48" t="n">
        <x:v>0</x:v>
      </x:c>
      <x:c r="H14" s="47" t="str"/>
    </x:row>
    <x:row r="15">
      <x:c r="A15" s="23" t="str">
        <x:v>AL-011</x:v>
      </x:c>
      <x:c r="B15" s="47" t="str">
        <x:v>Asset</x:v>
      </x:c>
      <x:c r="C15" s="47" t="str"/>
      <x:c r="D15" s="47" t="str"/>
      <x:c r="E15" s="46"/>
      <x:c r="F15" s="48" t="n">
        <x:v>0</x:v>
      </x:c>
      <x:c r="G15" s="48" t="n">
        <x:v>0</x:v>
      </x:c>
      <x:c r="H15" s="47" t="str"/>
    </x:row>
    <x:row r="16">
      <x:c r="A16" s="23" t="str">
        <x:v>AL-012</x:v>
      </x:c>
      <x:c r="B16" s="47" t="str">
        <x:v>Asset</x:v>
      </x:c>
      <x:c r="C16" s="47" t="str"/>
      <x:c r="D16" s="47" t="str"/>
      <x:c r="E16" s="46"/>
      <x:c r="F16" s="48" t="n">
        <x:v>0</x:v>
      </x:c>
      <x:c r="G16" s="48" t="n">
        <x:v>0</x:v>
      </x:c>
      <x:c r="H16" s="47" t="str"/>
    </x:row>
    <x:row r="17">
      <x:c r="A17" s="23" t="str">
        <x:v>AL-013</x:v>
      </x:c>
      <x:c r="B17" s="47" t="str">
        <x:v>Asset</x:v>
      </x:c>
      <x:c r="C17" s="47" t="str"/>
      <x:c r="D17" s="47" t="str"/>
      <x:c r="E17" s="46"/>
      <x:c r="F17" s="48" t="n">
        <x:v>0</x:v>
      </x:c>
      <x:c r="G17" s="48" t="n">
        <x:v>0</x:v>
      </x:c>
      <x:c r="H17" s="47" t="str"/>
    </x:row>
    <x:row r="18">
      <x:c r="A18" s="23" t="str">
        <x:v>AL-014</x:v>
      </x:c>
      <x:c r="B18" s="47" t="str">
        <x:v>Asset</x:v>
      </x:c>
      <x:c r="C18" s="47" t="str"/>
      <x:c r="D18" s="47" t="str"/>
      <x:c r="E18" s="46"/>
      <x:c r="F18" s="48" t="n">
        <x:v>0</x:v>
      </x:c>
      <x:c r="G18" s="48" t="n">
        <x:v>0</x:v>
      </x:c>
      <x:c r="H18" s="47" t="str"/>
    </x:row>
    <x:row r="19">
      <x:c r="A19" s="23" t="str">
        <x:v>AL-015</x:v>
      </x:c>
      <x:c r="B19" s="47" t="str">
        <x:v>Asset</x:v>
      </x:c>
      <x:c r="C19" s="47" t="str"/>
      <x:c r="D19" s="47" t="str"/>
      <x:c r="E19" s="46"/>
      <x:c r="F19" s="48" t="n">
        <x:v>0</x:v>
      </x:c>
      <x:c r="G19" s="48" t="n">
        <x:v>0</x:v>
      </x:c>
      <x:c r="H19" s="47" t="str"/>
    </x:row>
    <x:row r="20">
      <x:c r="A20" s="23" t="str">
        <x:v>AL-016</x:v>
      </x:c>
      <x:c r="B20" s="47" t="str">
        <x:v>Asset</x:v>
      </x:c>
      <x:c r="C20" s="47" t="str"/>
      <x:c r="D20" s="47" t="str"/>
      <x:c r="E20" s="46"/>
      <x:c r="F20" s="48" t="n">
        <x:v>0</x:v>
      </x:c>
      <x:c r="G20" s="48" t="n">
        <x:v>0</x:v>
      </x:c>
      <x:c r="H20" s="47" t="str"/>
    </x:row>
    <x:row r="21">
      <x:c r="A21" s="23" t="str">
        <x:v>AL-017</x:v>
      </x:c>
      <x:c r="B21" s="47" t="str">
        <x:v>Asset</x:v>
      </x:c>
      <x:c r="C21" s="47" t="str"/>
      <x:c r="D21" s="47" t="str"/>
      <x:c r="E21" s="46"/>
      <x:c r="F21" s="48" t="n">
        <x:v>0</x:v>
      </x:c>
      <x:c r="G21" s="48" t="n">
        <x:v>0</x:v>
      </x:c>
      <x:c r="H21" s="47" t="str"/>
    </x:row>
    <x:row r="22">
      <x:c r="A22" s="23" t="str">
        <x:v>AL-018</x:v>
      </x:c>
      <x:c r="B22" s="47" t="str">
        <x:v>Asset</x:v>
      </x:c>
      <x:c r="C22" s="47" t="str"/>
      <x:c r="D22" s="47" t="str"/>
      <x:c r="E22" s="46"/>
      <x:c r="F22" s="48" t="n">
        <x:v>0</x:v>
      </x:c>
      <x:c r="G22" s="48" t="n">
        <x:v>0</x:v>
      </x:c>
      <x:c r="H22" s="47" t="str"/>
    </x:row>
    <x:row r="23">
      <x:c r="A23" s="23" t="str">
        <x:v>AL-019</x:v>
      </x:c>
      <x:c r="B23" s="47" t="str">
        <x:v>Asset</x:v>
      </x:c>
      <x:c r="C23" s="47" t="str"/>
      <x:c r="D23" s="47" t="str"/>
      <x:c r="E23" s="46"/>
      <x:c r="F23" s="48" t="n">
        <x:v>0</x:v>
      </x:c>
      <x:c r="G23" s="48" t="n">
        <x:v>0</x:v>
      </x:c>
      <x:c r="H23" s="47" t="str"/>
    </x:row>
    <x:row r="24">
      <x:c r="A24" s="23" t="str">
        <x:v>AL-020</x:v>
      </x:c>
      <x:c r="B24" s="47" t="str">
        <x:v>Asset</x:v>
      </x:c>
      <x:c r="C24" s="47" t="str"/>
      <x:c r="D24" s="47" t="str"/>
      <x:c r="E24" s="46"/>
      <x:c r="F24" s="48" t="n">
        <x:v>0</x:v>
      </x:c>
      <x:c r="G24" s="48" t="n">
        <x:v>0</x:v>
      </x:c>
      <x:c r="H24" s="47" t="str"/>
    </x:row>
    <x:row r="25">
      <x:c r="A25" s="23" t="str">
        <x:v>AL-021</x:v>
      </x:c>
      <x:c r="B25" s="47" t="str">
        <x:v>Asset</x:v>
      </x:c>
      <x:c r="C25" s="47" t="str"/>
      <x:c r="D25" s="47" t="str"/>
      <x:c r="E25" s="46"/>
      <x:c r="F25" s="48" t="n">
        <x:v>0</x:v>
      </x:c>
      <x:c r="G25" s="48" t="n">
        <x:v>0</x:v>
      </x:c>
      <x:c r="H25" s="47" t="str"/>
    </x:row>
    <x:row r="26">
      <x:c r="A26" s="23" t="str">
        <x:v>AL-022</x:v>
      </x:c>
      <x:c r="B26" s="47" t="str">
        <x:v>Asset</x:v>
      </x:c>
      <x:c r="C26" s="47" t="str"/>
      <x:c r="D26" s="47" t="str"/>
      <x:c r="E26" s="46"/>
      <x:c r="F26" s="48" t="n">
        <x:v>0</x:v>
      </x:c>
      <x:c r="G26" s="48" t="n">
        <x:v>0</x:v>
      </x:c>
      <x:c r="H26" s="47" t="str"/>
    </x:row>
    <x:row r="27">
      <x:c r="A27" s="23" t="str">
        <x:v>AL-023</x:v>
      </x:c>
      <x:c r="B27" s="47" t="str">
        <x:v>Asset</x:v>
      </x:c>
      <x:c r="C27" s="47" t="str"/>
      <x:c r="D27" s="47" t="str"/>
      <x:c r="E27" s="46"/>
      <x:c r="F27" s="48" t="n">
        <x:v>0</x:v>
      </x:c>
      <x:c r="G27" s="48" t="n">
        <x:v>0</x:v>
      </x:c>
      <x:c r="H27" s="47" t="str"/>
    </x:row>
    <x:row r="28">
      <x:c r="A28" s="23" t="str">
        <x:v>AL-024</x:v>
      </x:c>
      <x:c r="B28" s="47" t="str">
        <x:v>Asset</x:v>
      </x:c>
      <x:c r="C28" s="47" t="str"/>
      <x:c r="D28" s="47" t="str"/>
      <x:c r="E28" s="46"/>
      <x:c r="F28" s="48" t="n">
        <x:v>0</x:v>
      </x:c>
      <x:c r="G28" s="48" t="n">
        <x:v>0</x:v>
      </x:c>
      <x:c r="H28" s="47" t="str"/>
    </x:row>
    <x:row r="29">
      <x:c r="A29" s="23" t="str">
        <x:v>AL-025</x:v>
      </x:c>
      <x:c r="B29" s="47" t="str">
        <x:v>Asset</x:v>
      </x:c>
      <x:c r="C29" s="47" t="str"/>
      <x:c r="D29" s="47" t="str"/>
      <x:c r="E29" s="46"/>
      <x:c r="F29" s="48" t="n">
        <x:v>0</x:v>
      </x:c>
      <x:c r="G29" s="48" t="n">
        <x:v>0</x:v>
      </x:c>
      <x:c r="H29" s="47" t="str"/>
    </x:row>
    <x:row r="30">
      <x:c r="A30" s="23" t="str">
        <x:v>AL-026</x:v>
      </x:c>
      <x:c r="B30" s="47" t="str">
        <x:v>Asset</x:v>
      </x:c>
      <x:c r="C30" s="47" t="str"/>
      <x:c r="D30" s="47" t="str"/>
      <x:c r="E30" s="46"/>
      <x:c r="F30" s="48" t="n">
        <x:v>0</x:v>
      </x:c>
      <x:c r="G30" s="48" t="n">
        <x:v>0</x:v>
      </x:c>
      <x:c r="H30" s="47" t="str"/>
    </x:row>
    <x:row r="31">
      <x:c r="A31" s="23" t="str">
        <x:v>AL-027</x:v>
      </x:c>
      <x:c r="B31" s="47" t="str">
        <x:v>Asset</x:v>
      </x:c>
      <x:c r="C31" s="47" t="str"/>
      <x:c r="D31" s="47" t="str"/>
      <x:c r="E31" s="46"/>
      <x:c r="F31" s="48" t="n">
        <x:v>0</x:v>
      </x:c>
      <x:c r="G31" s="48" t="n">
        <x:v>0</x:v>
      </x:c>
      <x:c r="H31" s="47" t="str"/>
    </x:row>
    <x:row r="32">
      <x:c r="A32" s="23" t="str">
        <x:v>AL-028</x:v>
      </x:c>
      <x:c r="B32" s="47" t="str">
        <x:v>Asset</x:v>
      </x:c>
      <x:c r="C32" s="47" t="str"/>
      <x:c r="D32" s="47" t="str"/>
      <x:c r="E32" s="46"/>
      <x:c r="F32" s="48" t="n">
        <x:v>0</x:v>
      </x:c>
      <x:c r="G32" s="48" t="n">
        <x:v>0</x:v>
      </x:c>
      <x:c r="H32" s="47" t="str"/>
    </x:row>
    <x:row r="33">
      <x:c r="A33" s="23" t="str">
        <x:v>AL-029</x:v>
      </x:c>
      <x:c r="B33" s="47" t="str">
        <x:v>Asset</x:v>
      </x:c>
      <x:c r="C33" s="47" t="str"/>
      <x:c r="D33" s="47" t="str"/>
      <x:c r="E33" s="46"/>
      <x:c r="F33" s="48" t="n">
        <x:v>0</x:v>
      </x:c>
      <x:c r="G33" s="48" t="n">
        <x:v>0</x:v>
      </x:c>
      <x:c r="H33" s="47" t="str"/>
    </x:row>
    <x:row r="34">
      <x:c r="A34" s="24" t="str">
        <x:v>AL-030</x:v>
      </x:c>
      <x:c r="B34" s="50" t="str">
        <x:v>Asset</x:v>
      </x:c>
      <x:c r="C34" s="50" t="str"/>
      <x:c r="D34" s="50" t="str"/>
      <x:c r="E34" s="49"/>
      <x:c r="F34" s="51" t="n">
        <x:v>0</x:v>
      </x:c>
      <x:c r="G34" s="51" t="n">
        <x:v>0</x:v>
      </x:c>
      <x:c r="H34" s="50" t="str"/>
    </x:row>
  </x:sheetData>
  <x:mergeCells>
    <x:mergeCell ref="A1:H1"/>
    <x:mergeCell ref="A2:H2"/>
  </x:mergeCells>
  <x:dataValidations count="1">
    <x:dataValidation type="list" sqref="B5:B34">
      <x:formula1>"Asset,Liability"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8" hidden="0" customWidth="1"/>
    <x:col min="9" max="9" width="38" hidden="0" customWidth="1"/>
  </x:cols>
  <x:sheetData>
    <x:row r="1" ht="32" customHeight="1">
      <x:c r="A1" s="3" t="str">
        <x:v>Filing and control calendar</x:v>
      </x:c>
      <x:c r="B1" s="3"/>
      <x:c r="C1" s="3"/>
      <x:c r="D1" s="3"/>
      <x:c r="E1" s="3"/>
      <x:c r="F1" s="3"/>
      <x:c r="G1" s="3"/>
      <x:c r="H1" s="3"/>
      <x:c r="I1" s="3"/>
    </x:row>
    <x:row r="2" ht="26" customHeight="1">
      <x:c r="A2" s="6" t="str">
        <x:v>Confirm every deadline against the legal form, jurisdiction, accounting period and current official guidance. Not applicable needs a recorded reason.</x:v>
      </x:c>
      <x:c r="B2" s="6"/>
      <x:c r="C2" s="6"/>
      <x:c r="D2" s="6"/>
      <x:c r="E2" s="6"/>
      <x:c r="F2" s="6"/>
      <x:c r="G2" s="6"/>
      <x:c r="H2" s="6"/>
      <x:c r="I2" s="6"/>
    </x:row>
    <x:row r="4" ht="40" customHeight="1">
      <x:c r="A4" s="15" t="str">
        <x:v>Item</x:v>
      </x:c>
      <x:c r="B4" s="16" t="str">
        <x:v>Regulator / owner</x:v>
      </x:c>
      <x:c r="C4" s="16" t="str">
        <x:v>Period end</x:v>
      </x:c>
      <x:c r="D4" s="16" t="str">
        <x:v>Due date</x:v>
      </x:c>
      <x:c r="E4" s="16" t="str">
        <x:v>Owner</x:v>
      </x:c>
      <x:c r="F4" s="16" t="str">
        <x:v>Reviewer</x:v>
      </x:c>
      <x:c r="G4" s="16" t="str">
        <x:v>Status</x:v>
      </x:c>
      <x:c r="H4" s="16" t="str">
        <x:v>Evidence link / N/A reason</x:v>
      </x:c>
      <x:c r="I4" s="17" t="str">
        <x:v>Official source</x:v>
      </x:c>
    </x:row>
    <x:row r="5" ht="48" customHeight="1">
      <x:c r="A5" s="34" t="str">
        <x:v>Charity report, accounts and return</x:v>
      </x:c>
      <x:c r="B5" s="34" t="str">
        <x:v>Charity Commission</x:v>
      </x:c>
      <x:c r="C5" s="58"/>
      <x:c r="D5" s="58"/>
      <x:c r="E5" s="34" t="str"/>
      <x:c r="F5" s="34" t="str"/>
      <x:c r="G5" s="34" t="str">
        <x:v>Not applicable</x:v>
      </x:c>
      <x:c r="H5" s="34" t="str"/>
      <x:c r="I5" s="34" t="str">
        <x:v>https://www.gov.uk/guidance/prepare-a-charity-annual-return</x:v>
      </x:c>
    </x:row>
    <x:row r="6" ht="48" customHeight="1">
      <x:c r="A6" s="35" t="str">
        <x:v>Company accounts</x:v>
      </x:c>
      <x:c r="B6" s="35" t="str">
        <x:v>Companies House</x:v>
      </x:c>
      <x:c r="C6" s="59"/>
      <x:c r="D6" s="59"/>
      <x:c r="E6" s="35" t="str"/>
      <x:c r="F6" s="35" t="str"/>
      <x:c r="G6" s="35" t="str">
        <x:v>Not applicable</x:v>
      </x:c>
      <x:c r="H6" s="35" t="str"/>
      <x:c r="I6" s="35" t="str">
        <x:v>https://www.gov.uk/prepare-file-annual-accounts-for-limited-company</x:v>
      </x:c>
    </x:row>
    <x:row r="7" ht="48" customHeight="1">
      <x:c r="A7" s="35" t="str">
        <x:v>Confirmation statement</x:v>
      </x:c>
      <x:c r="B7" s="35" t="str">
        <x:v>Companies House</x:v>
      </x:c>
      <x:c r="C7" s="59"/>
      <x:c r="D7" s="59"/>
      <x:c r="E7" s="35" t="str"/>
      <x:c r="F7" s="35" t="str"/>
      <x:c r="G7" s="35" t="str">
        <x:v>Not applicable</x:v>
      </x:c>
      <x:c r="H7" s="35" t="str"/>
      <x:c r="I7" s="35" t="str">
        <x:v>https://www.gov.uk/guidance/filing-your-companys-confirmation-statement</x:v>
      </x:c>
    </x:row>
    <x:row r="8" ht="48" customHeight="1">
      <x:c r="A8" s="35" t="str">
        <x:v>CIC34</x:v>
      </x:c>
      <x:c r="B8" s="35" t="str">
        <x:v>Companies House / CIC Regulator</x:v>
      </x:c>
      <x:c r="C8" s="59"/>
      <x:c r="D8" s="59"/>
      <x:c r="E8" s="35" t="str"/>
      <x:c r="F8" s="35" t="str"/>
      <x:c r="G8" s="35" t="str">
        <x:v>Not applicable</x:v>
      </x:c>
      <x:c r="H8" s="35" t="str"/>
      <x:c r="I8" s="35" t="str">
        <x:v>https://www.gov.uk/government/publications/form-cic34-community-interest-company-report</x:v>
      </x:c>
    </x:row>
    <x:row r="9" ht="48" customHeight="1">
      <x:c r="A9" s="35" t="str">
        <x:v>Society annual return and accounts</x:v>
      </x:c>
      <x:c r="B9" s="35" t="str">
        <x:v>FCA Mutuals</x:v>
      </x:c>
      <x:c r="C9" s="59"/>
      <x:c r="D9" s="59"/>
      <x:c r="E9" s="35" t="str"/>
      <x:c r="F9" s="35" t="str"/>
      <x:c r="G9" s="35" t="str">
        <x:v>Not applicable</x:v>
      </x:c>
      <x:c r="H9" s="35" t="str"/>
      <x:c r="I9" s="35" t="str">
        <x:v>https://www.fca.org.uk/firms/annual-returns-accounts-mutual-societies</x:v>
      </x:c>
    </x:row>
    <x:row r="10" ht="48" customHeight="1">
      <x:c r="A10" s="35" t="str">
        <x:v>Corporation Tax / Company Tax Return</x:v>
      </x:c>
      <x:c r="B10" s="35" t="str">
        <x:v>HMRC</x:v>
      </x:c>
      <x:c r="C10" s="59"/>
      <x:c r="D10" s="59"/>
      <x:c r="E10" s="35" t="str"/>
      <x:c r="F10" s="35" t="str"/>
      <x:c r="G10" s="35" t="str">
        <x:v>Not applicable</x:v>
      </x:c>
      <x:c r="H10" s="35" t="str"/>
      <x:c r="I10" s="35" t="str">
        <x:v>https://www.gov.uk/prepare-file-annual-accounts-for-limited-company</x:v>
      </x:c>
    </x:row>
    <x:row r="11" ht="48" customHeight="1">
      <x:c r="A11" s="35" t="str">
        <x:v>VAT return</x:v>
      </x:c>
      <x:c r="B11" s="35" t="str">
        <x:v>HMRC</x:v>
      </x:c>
      <x:c r="C11" s="59"/>
      <x:c r="D11" s="59"/>
      <x:c r="E11" s="35" t="str"/>
      <x:c r="F11" s="35" t="str"/>
      <x:c r="G11" s="35" t="str">
        <x:v>Not applicable</x:v>
      </x:c>
      <x:c r="H11" s="35" t="str"/>
      <x:c r="I11" s="35" t="str">
        <x:v>https://www.gov.uk/vat-record-keeping</x:v>
      </x:c>
    </x:row>
    <x:row r="12" ht="48" customHeight="1">
      <x:c r="A12" s="35" t="str">
        <x:v>PAYE and pension controls</x:v>
      </x:c>
      <x:c r="B12" s="35" t="str">
        <x:v>HMRC / pension provider</x:v>
      </x:c>
      <x:c r="C12" s="59"/>
      <x:c r="D12" s="59"/>
      <x:c r="E12" s="35" t="str"/>
      <x:c r="F12" s="35" t="str"/>
      <x:c r="G12" s="35" t="str">
        <x:v>Not applicable</x:v>
      </x:c>
      <x:c r="H12" s="35" t="str"/>
      <x:c r="I12" s="35" t="str">
        <x:v>https://www.gov.uk/register-employer</x:v>
      </x:c>
    </x:row>
    <x:row r="13" ht="48" customHeight="1">
      <x:c r="A13" s="35" t="str">
        <x:v>ICO data protection fee</x:v>
      </x:c>
      <x:c r="B13" s="35" t="str">
        <x:v>ICO</x:v>
      </x:c>
      <x:c r="C13" s="59"/>
      <x:c r="D13" s="59"/>
      <x:c r="E13" s="35" t="str"/>
      <x:c r="F13" s="35" t="str"/>
      <x:c r="G13" s="35" t="str">
        <x:v>Not started</x:v>
      </x:c>
      <x:c r="H13" s="35" t="str"/>
      <x:c r="I13" s="35" t="str">
        <x:v>https://ico.org.uk/for-organisations/data-protection-fee/data-protection-fee-self-assessment/</x:v>
      </x:c>
    </x:row>
    <x:row r="14" ht="48" customHeight="1">
      <x:c r="A14" s="35" t="str">
        <x:v>Data protection complaints review</x:v>
      </x:c>
      <x:c r="B14" s="35" t="str">
        <x:v>Organisation</x:v>
      </x:c>
      <x:c r="C14" s="59"/>
      <x:c r="D14" s="59"/>
      <x:c r="E14" s="35" t="str"/>
      <x:c r="F14" s="35" t="str"/>
      <x:c r="G14" s="35" t="str">
        <x:v>Not started</x:v>
      </x:c>
      <x:c r="H14" s="35" t="str"/>
      <x:c r="I14" s="35" t="str">
        <x:v>https://ico.org.uk/for-organisations/how-to-deal-with-data-protection-complaints/</x:v>
      </x:c>
    </x:row>
    <x:row r="15">
      <x:c r="A15" s="35" t="str"/>
      <x:c r="B15" s="35" t="str"/>
      <x:c r="C15" s="59"/>
      <x:c r="D15" s="59"/>
      <x:c r="E15" s="35" t="str"/>
      <x:c r="F15" s="35" t="str"/>
      <x:c r="G15" s="35" t="str">
        <x:v>Not started</x:v>
      </x:c>
      <x:c r="H15" s="35" t="str"/>
      <x:c r="I15" s="35" t="str"/>
    </x:row>
    <x:row r="16">
      <x:c r="A16" s="35" t="str"/>
      <x:c r="B16" s="35" t="str"/>
      <x:c r="C16" s="59"/>
      <x:c r="D16" s="59"/>
      <x:c r="E16" s="35" t="str"/>
      <x:c r="F16" s="35" t="str"/>
      <x:c r="G16" s="35" t="str">
        <x:v>Not started</x:v>
      </x:c>
      <x:c r="H16" s="35" t="str"/>
      <x:c r="I16" s="35" t="str"/>
    </x:row>
    <x:row r="17">
      <x:c r="A17" s="35" t="str"/>
      <x:c r="B17" s="35" t="str"/>
      <x:c r="C17" s="59"/>
      <x:c r="D17" s="59"/>
      <x:c r="E17" s="35" t="str"/>
      <x:c r="F17" s="35" t="str"/>
      <x:c r="G17" s="35" t="str">
        <x:v>Not started</x:v>
      </x:c>
      <x:c r="H17" s="35" t="str"/>
      <x:c r="I17" s="35" t="str"/>
    </x:row>
    <x:row r="18">
      <x:c r="A18" s="35" t="str"/>
      <x:c r="B18" s="35" t="str"/>
      <x:c r="C18" s="59"/>
      <x:c r="D18" s="59"/>
      <x:c r="E18" s="35" t="str"/>
      <x:c r="F18" s="35" t="str"/>
      <x:c r="G18" s="35" t="str">
        <x:v>Not started</x:v>
      </x:c>
      <x:c r="H18" s="35" t="str"/>
      <x:c r="I18" s="35" t="str"/>
    </x:row>
    <x:row r="19">
      <x:c r="A19" s="35" t="str"/>
      <x:c r="B19" s="35" t="str"/>
      <x:c r="C19" s="59"/>
      <x:c r="D19" s="59"/>
      <x:c r="E19" s="35" t="str"/>
      <x:c r="F19" s="35" t="str"/>
      <x:c r="G19" s="35" t="str">
        <x:v>Not started</x:v>
      </x:c>
      <x:c r="H19" s="35" t="str"/>
      <x:c r="I19" s="35" t="str"/>
    </x:row>
    <x:row r="20">
      <x:c r="A20" s="35" t="str"/>
      <x:c r="B20" s="35" t="str"/>
      <x:c r="C20" s="59"/>
      <x:c r="D20" s="59"/>
      <x:c r="E20" s="35" t="str"/>
      <x:c r="F20" s="35" t="str"/>
      <x:c r="G20" s="35" t="str">
        <x:v>Not started</x:v>
      </x:c>
      <x:c r="H20" s="35" t="str"/>
      <x:c r="I20" s="35" t="str"/>
    </x:row>
    <x:row r="21">
      <x:c r="A21" s="35" t="str"/>
      <x:c r="B21" s="35" t="str"/>
      <x:c r="C21" s="59"/>
      <x:c r="D21" s="59"/>
      <x:c r="E21" s="35" t="str"/>
      <x:c r="F21" s="35" t="str"/>
      <x:c r="G21" s="35" t="str">
        <x:v>Not started</x:v>
      </x:c>
      <x:c r="H21" s="35" t="str"/>
      <x:c r="I21" s="35" t="str"/>
    </x:row>
    <x:row r="22">
      <x:c r="A22" s="35" t="str"/>
      <x:c r="B22" s="35" t="str"/>
      <x:c r="C22" s="59"/>
      <x:c r="D22" s="59"/>
      <x:c r="E22" s="35" t="str"/>
      <x:c r="F22" s="35" t="str"/>
      <x:c r="G22" s="35" t="str">
        <x:v>Not started</x:v>
      </x:c>
      <x:c r="H22" s="35" t="str"/>
      <x:c r="I22" s="35" t="str"/>
    </x:row>
    <x:row r="23">
      <x:c r="A23" s="35" t="str"/>
      <x:c r="B23" s="35" t="str"/>
      <x:c r="C23" s="59"/>
      <x:c r="D23" s="59"/>
      <x:c r="E23" s="35" t="str"/>
      <x:c r="F23" s="35" t="str"/>
      <x:c r="G23" s="35" t="str">
        <x:v>Not started</x:v>
      </x:c>
      <x:c r="H23" s="35" t="str"/>
      <x:c r="I23" s="35" t="str"/>
    </x:row>
    <x:row r="24">
      <x:c r="A24" s="36" t="str"/>
      <x:c r="B24" s="36" t="str"/>
      <x:c r="C24" s="60"/>
      <x:c r="D24" s="60"/>
      <x:c r="E24" s="36" t="str"/>
      <x:c r="F24" s="36" t="str"/>
      <x:c r="G24" s="36" t="str">
        <x:v>Not started</x:v>
      </x:c>
      <x:c r="H24" s="36" t="str"/>
      <x:c r="I24" s="36" t="str"/>
    </x:row>
  </x:sheetData>
  <x:mergeCells>
    <x:mergeCell ref="A1:I1"/>
    <x:mergeCell ref="A2:I2"/>
  </x:mergeCells>
  <x:dataValidations count="1">
    <x:dataValidation type="list" sqref="G5:G24">
      <x:formula1>"Not started,In progress,Complete,Not applicable"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24" hidden="0" customWidth="1"/>
    <x:col min="3" max="3" width="24" hidden="0" customWidth="1"/>
    <x:col min="4" max="4" width="35" hidden="0" customWidth="1"/>
    <x:col min="5" max="5" width="35" hidden="0" customWidth="1"/>
  </x:cols>
  <x:sheetData>
    <x:row r="1" ht="32" customHeight="1">
      <x:c r="A1" s="3" t="str">
        <x:v>Workbook checks</x:v>
      </x:c>
      <x:c r="B1" s="3"/>
      <x:c r="C1" s="3"/>
      <x:c r="D1" s="3"/>
      <x:c r="E1" s="3"/>
    </x:row>
    <x:row r="2" ht="26" customHeight="1">
      <x:c r="A2" s="6" t="str">
        <x:v>PASS means workbook mechanics reconcile; it does not mean the organisation is legally compliant.</x:v>
      </x:c>
      <x:c r="B2" s="6"/>
      <x:c r="C2" s="6"/>
      <x:c r="D2" s="6"/>
      <x:c r="E2" s="6"/>
    </x:row>
    <x:row r="4" ht="25" customHeight="1">
      <x:c r="A4" s="15" t="str">
        <x:v>Check</x:v>
      </x:c>
      <x:c r="B4" s="16" t="str">
        <x:v>Result</x:v>
      </x:c>
      <x:c r="C4" s="16" t="str">
        <x:v>Delta</x:v>
      </x:c>
      <x:c r="D4" s="16" t="str">
        <x:v>Where to fix</x:v>
      </x:c>
      <x:c r="E4" s="17" t="str">
        <x:v>Meaning</x:v>
      </x:c>
    </x:row>
    <x:row r="5">
      <x:c r="A5" s="22" t="str">
        <x:v>Bank reconciliations balance</x:v>
      </x:c>
      <x:c r="B5" s="67" t="str">
        <x:f>IF(COUNTIF('Bank Reconciliation'!H5:H16,"&lt;&gt;0")=0,"PASS","FAIL")</x:f>
        <x:v>PASS</x:v>
      </x:c>
      <x:c r="C5" s="67" t="n">
        <x:f>COUNTIF('Bank Reconciliation'!H5:H16,"&lt;&gt;0")</x:f>
        <x:v>0</x:v>
      </x:c>
      <x:c r="D5" s="22" t="str">
        <x:v>Bank Reconciliation</x:v>
      </x:c>
      <x:c r="E5" s="22" t="str">
        <x:v>All statement lines have zero difference.</x:v>
      </x:c>
    </x:row>
    <x:row r="6">
      <x:c r="A6" s="23" t="str">
        <x:v>Fund totals equal cashbook net movement</x:v>
      </x:c>
      <x:c r="B6" s="68" t="str">
        <x:f>IF(ABS(SUM('Funds'!H5:H24)-('Cashbook'!O7))&lt;0.01,"PASS","FAIL")</x:f>
        <x:v>PASS</x:v>
      </x:c>
      <x:c r="C6" s="68" t="n">
        <x:f>SUM('Funds'!H5:H24)-'Cashbook'!O7</x:f>
        <x:v>0</x:v>
      </x:c>
      <x:c r="D6" s="23" t="str">
        <x:v>Funds / Cashbook</x:v>
      </x:c>
      <x:c r="E6" s="23" t="str">
        <x:v>Closing fund totals reconcile to net cash movement.</x:v>
      </x:c>
    </x:row>
    <x:row r="7">
      <x:c r="A7" s="23" t="str">
        <x:v>No cashbook rows missing a type</x:v>
      </x:c>
      <x:c r="B7" s="68" t="str">
        <x:f>IF(COUNTIFS('Cashbook'!I5:I104,"&gt;0",'Cashbook'!C5:C104,"")=0,"PASS","FAIL")</x:f>
        <x:v>PASS</x:v>
      </x:c>
      <x:c r="C7" s="68" t="n">
        <x:f>COUNTIFS('Cashbook'!I5:I104,"&gt;0",'Cashbook'!C5:C104,"")</x:f>
        <x:v>0</x:v>
      </x:c>
      <x:c r="D7" s="23" t="str">
        <x:v>Cashbook</x:v>
      </x:c>
      <x:c r="E7" s="23" t="str">
        <x:v>Every populated row has Receipt, Payment or Transfer.</x:v>
      </x:c>
    </x:row>
    <x:row r="8">
      <x:c r="A8" s="23" t="str">
        <x:v>No populated transaction missing evidence review</x:v>
      </x:c>
      <x:c r="B8" s="68" t="str">
        <x:f>IF('Cashbook'!O8=0,"PASS","FAIL")</x:f>
        <x:v>PASS</x:v>
      </x:c>
      <x:c r="C8" s="68" t="n">
        <x:f>'Cashbook'!O8</x:f>
        <x:v>0</x:v>
      </x:c>
      <x:c r="D8" s="23" t="str">
        <x:v>Cashbook</x:v>
      </x:c>
      <x:c r="E8" s="23" t="str">
        <x:v>Every populated amount has been reviewed.</x:v>
      </x:c>
    </x:row>
    <x:row r="9">
      <x:c r="A9" s="24" t="str">
        <x:v>MODEL STATUS</x:v>
      </x:c>
      <x:c r="B9" s="69" t="str">
        <x:f>IF(COUNTIF(B5:B8,"FAIL")=0,"PASS","FAIL")</x:f>
        <x:v>PASS</x:v>
      </x:c>
      <x:c r="C9" s="69"/>
      <x:c r="D9" s="24" t="str">
        <x:v>Resolve failed checks</x:v>
      </x:c>
      <x:c r="E9" s="24" t="str">
        <x:v>All required mechanical checks pass.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58" hidden="0" customWidth="1"/>
    <x:col min="4" max="4" width="18" hidden="0" customWidth="1"/>
    <x:col min="5" max="5" width="18" hidden="0" customWidth="1"/>
    <x:col min="6" max="6" width="18" hidden="0" customWidth="1"/>
    <x:col min="7" max="7" width="38" hidden="0" customWidth="1"/>
    <x:col min="8" max="8" width="38" hidden="0" customWidth="1"/>
  </x:cols>
  <x:sheetData>
    <x:row r="1" ht="32" customHeight="1">
      <x:c r="A1" s="3" t="str">
        <x:v>Sources and version log</x:v>
      </x:c>
      <x:c r="B1" s="3"/>
      <x:c r="C1" s="3"/>
      <x:c r="D1" s="3"/>
      <x:c r="E1" s="3"/>
      <x:c r="F1" s="3"/>
      <x:c r="G1" s="3"/>
      <x:c r="H1" s="3"/>
    </x:row>
    <x:row r="2" ht="26" customHeight="1">
      <x:c r="A2" s="6" t="str">
        <x:v>Record every official source, decision and change so another person can audit the workbook and re-check rules after the review date.</x:v>
      </x:c>
      <x:c r="B2" s="6"/>
      <x:c r="C2" s="6"/>
      <x:c r="D2" s="6"/>
      <x:c r="E2" s="6"/>
      <x:c r="F2" s="6"/>
      <x:c r="G2" s="6"/>
      <x:c r="H2" s="6"/>
    </x:row>
    <x:row r="4" ht="38" customHeight="1">
      <x:c r="A4" s="15" t="str">
        <x:v>Item</x:v>
      </x:c>
      <x:c r="B4" s="16" t="str">
        <x:v>Authority</x:v>
      </x:c>
      <x:c r="C4" s="16" t="str">
        <x:v>Source / URL</x:v>
      </x:c>
      <x:c r="D4" s="16" t="str">
        <x:v>Checked</x:v>
      </x:c>
      <x:c r="E4" s="16" t="str">
        <x:v>Review due</x:v>
      </x:c>
      <x:c r="F4" s="16" t="str">
        <x:v>Version</x:v>
      </x:c>
      <x:c r="G4" s="16" t="str">
        <x:v>Decision / use</x:v>
      </x:c>
      <x:c r="H4" s="17" t="str">
        <x:v>Notes</x:v>
      </x:c>
    </x:row>
    <x:row r="5" ht="46" customHeight="1">
      <x:c r="A5" s="34" t="str">
        <x:v>Charity structures</x:v>
      </x:c>
      <x:c r="B5" s="34" t="str">
        <x:v>Charity Commission</x:v>
      </x:c>
      <x:c r="C5" s="34" t="str">
        <x:v>https://www.gov.uk/guidance/charity-types-how-to-choose-a-structure-cc22a</x:v>
      </x:c>
      <x:c r="D5" s="58" t="n">
        <x:v>46262</x:v>
      </x:c>
      <x:c r="E5" s="58" t="n">
        <x:v>46354</x:v>
      </x:c>
      <x:c r="F5" s="34" t="str">
        <x:v>2.0</x:v>
      </x:c>
      <x:c r="G5" s="34" t="str">
        <x:v>Legal form route</x:v>
      </x:c>
      <x:c r="H5" s="34" t="str">
        <x:v>England and Wales charity law.</x:v>
      </x:c>
    </x:row>
    <x:row r="6" ht="46" customHeight="1">
      <x:c r="A6" s="35" t="str">
        <x:v>Charity model documents</x:v>
      </x:c>
      <x:c r="B6" s="35" t="str">
        <x:v>Charity Commission</x:v>
      </x:c>
      <x:c r="C6" s="35" t="str">
        <x:v>https://www.gov.uk/government/publications/setting-up-a-charity-model-governing-documents</x:v>
      </x:c>
      <x:c r="D6" s="59" t="n">
        <x:v>46262</x:v>
      </x:c>
      <x:c r="E6" s="59" t="n">
        <x:v>46354</x:v>
      </x:c>
      <x:c r="F6" s="35" t="str">
        <x:v>2.0</x:v>
      </x:c>
      <x:c r="G6" s="35" t="str">
        <x:v>Governing document route</x:v>
      </x:c>
      <x:c r="H6" s="35" t="str">
        <x:v>Use current models.</x:v>
      </x:c>
    </x:row>
    <x:row r="7" ht="46" customHeight="1">
      <x:c r="A7" s="35" t="str">
        <x:v>CIC formation</x:v>
      </x:c>
      <x:c r="B7" s="35" t="str">
        <x:v>CIC Regulator</x:v>
      </x:c>
      <x:c r="C7" s="35" t="str">
        <x:v>https://www.gov.uk/government/publications/community-interest-companies-forms-and-step-by-step-guides/cic-business-activities-forms-and-step-by-step-guidelines</x:v>
      </x:c>
      <x:c r="D7" s="59" t="n">
        <x:v>46262</x:v>
      </x:c>
      <x:c r="E7" s="59" t="n">
        <x:v>46354</x:v>
      </x:c>
      <x:c r="F7" s="35" t="str">
        <x:v>2.0</x:v>
      </x:c>
      <x:c r="G7" s="35" t="str">
        <x:v>CIC36 and articles route</x:v>
      </x:c>
      <x:c r="H7" s="35" t="str">
        <x:v>Check current fees in the service.</x:v>
      </x:c>
    </x:row>
    <x:row r="8" ht="46" customHeight="1">
      <x:c r="A8" s="35" t="str">
        <x:v>Company annual duties</x:v>
      </x:c>
      <x:c r="B8" s="35" t="str">
        <x:v>Companies House / HMRC</x:v>
      </x:c>
      <x:c r="C8" s="35" t="str">
        <x:v>https://www.gov.uk/prepare-file-annual-accounts-for-limited-company</x:v>
      </x:c>
      <x:c r="D8" s="59" t="n">
        <x:v>46262</x:v>
      </x:c>
      <x:c r="E8" s="59" t="n">
        <x:v>46354</x:v>
      </x:c>
      <x:c r="F8" s="35" t="str">
        <x:v>2.0</x:v>
      </x:c>
      <x:c r="G8" s="35" t="str">
        <x:v>Accounts and tax calendar</x:v>
      </x:c>
      <x:c r="H8" s="35" t="str">
        <x:v>Use company-specific dates.</x:v>
      </x:c>
    </x:row>
    <x:row r="9" ht="46" customHeight="1">
      <x:c r="A9" s="35" t="str">
        <x:v>Confirmation statement</x:v>
      </x:c>
      <x:c r="B9" s="35" t="str">
        <x:v>Companies House</x:v>
      </x:c>
      <x:c r="C9" s="35" t="str">
        <x:v>https://www.gov.uk/guidance/filing-your-companys-confirmation-statement</x:v>
      </x:c>
      <x:c r="D9" s="59" t="n">
        <x:v>46262</x:v>
      </x:c>
      <x:c r="E9" s="59" t="n">
        <x:v>46354</x:v>
      </x:c>
      <x:c r="F9" s="35" t="str">
        <x:v>2.0</x:v>
      </x:c>
      <x:c r="G9" s="35" t="str">
        <x:v>Company annual record review</x:v>
      </x:c>
      <x:c r="H9" s="35" t="str">
        <x:v>Identity verification applies.</x:v>
      </x:c>
    </x:row>
    <x:row r="10" ht="46" customHeight="1">
      <x:c r="A10" s="35" t="str">
        <x:v>Mutual society filings</x:v>
      </x:c>
      <x:c r="B10" s="35" t="str">
        <x:v>FCA</x:v>
      </x:c>
      <x:c r="C10" s="35" t="str">
        <x:v>https://www.fca.org.uk/firms/annual-returns-accounts-mutual-societies</x:v>
      </x:c>
      <x:c r="D10" s="59" t="n">
        <x:v>46262</x:v>
      </x:c>
      <x:c r="E10" s="59" t="n">
        <x:v>46354</x:v>
      </x:c>
      <x:c r="F10" s="35" t="str">
        <x:v>2.0</x:v>
      </x:c>
      <x:c r="G10" s="35" t="str">
        <x:v>Society filing calendar</x:v>
      </x:c>
      <x:c r="H10" s="35" t="str">
        <x:v>All registered societies submit annually.</x:v>
      </x:c>
    </x:row>
    <x:row r="11" ht="46" customHeight="1">
      <x:c r="A11" s="35" t="str">
        <x:v>VAT registration</x:v>
      </x:c>
      <x:c r="B11" s="35" t="str">
        <x:v>HMRC</x:v>
      </x:c>
      <x:c r="C11" s="35" t="str">
        <x:v>https://www.gov.uk/register-for-vat</x:v>
      </x:c>
      <x:c r="D11" s="59" t="n">
        <x:v>46262</x:v>
      </x:c>
      <x:c r="E11" s="59" t="n">
        <x:v>46354</x:v>
      </x:c>
      <x:c r="F11" s="35" t="str">
        <x:v>2.0</x:v>
      </x:c>
      <x:c r="G11" s="35" t="str">
        <x:v>Taxable-turnover prompt</x:v>
      </x:c>
      <x:c r="H11" s="35" t="str">
        <x:v>Check the current threshold at source.</x:v>
      </x:c>
    </x:row>
    <x:row r="12" ht="46" customHeight="1">
      <x:c r="A12" s="35" t="str">
        <x:v>Gift Aid</x:v>
      </x:c>
      <x:c r="B12" s="35" t="str">
        <x:v>HMRC</x:v>
      </x:c>
      <x:c r="C12" s="35" t="str">
        <x:v>https://www.gov.uk/claim-gift-aid</x:v>
      </x:c>
      <x:c r="D12" s="59" t="n">
        <x:v>46262</x:v>
      </x:c>
      <x:c r="E12" s="59" t="n">
        <x:v>46354</x:v>
      </x:c>
      <x:c r="F12" s="35" t="str">
        <x:v>2.0</x:v>
      </x:c>
      <x:c r="G12" s="35" t="str">
        <x:v>Eligibility boundary</x:v>
      </x:c>
      <x:c r="H12" s="35" t="str">
        <x:v>HMRC recognition and valid declarations required.</x:v>
      </x:c>
    </x:row>
    <x:row r="13" ht="46" customHeight="1">
      <x:c r="A13" s="35" t="str">
        <x:v>ICO fee</x:v>
      </x:c>
      <x:c r="B13" s="35" t="str">
        <x:v>ICO</x:v>
      </x:c>
      <x:c r="C13" s="35" t="str">
        <x:v>https://ico.org.uk/for-organisations/data-protection-fee/data-protection-fee-self-assessment/</x:v>
      </x:c>
      <x:c r="D13" s="59" t="n">
        <x:v>46262</x:v>
      </x:c>
      <x:c r="E13" s="59" t="n">
        <x:v>46354</x:v>
      </x:c>
      <x:c r="F13" s="35" t="str">
        <x:v>2.0</x:v>
      </x:c>
      <x:c r="G13" s="35" t="str">
        <x:v>Annual fee decision</x:v>
      </x:c>
      <x:c r="H13" s="35" t="str">
        <x:v>Exemption from fee does not remove privacy duties.</x:v>
      </x:c>
    </x:row>
    <x:row r="14" ht="46" customHeight="1">
      <x:c r="A14" s="35" t="str">
        <x:v>Data complaints</x:v>
      </x:c>
      <x:c r="B14" s="35" t="str">
        <x:v>ICO</x:v>
      </x:c>
      <x:c r="C14" s="35" t="str">
        <x:v>https://ico.org.uk/for-organisations/how-to-deal-with-data-protection-complaints/</x:v>
      </x:c>
      <x:c r="D14" s="59" t="n">
        <x:v>46262</x:v>
      </x:c>
      <x:c r="E14" s="59" t="n">
        <x:v>46354</x:v>
      </x:c>
      <x:c r="F14" s="35" t="str">
        <x:v>2.0</x:v>
      </x:c>
      <x:c r="G14" s="35" t="str">
        <x:v>Complaint pathway</x:v>
      </x:c>
      <x:c r="H14" s="35" t="str">
        <x:v>Keep case content protected.</x:v>
      </x:c>
    </x:row>
    <x:row r="15">
      <x:c r="A15" s="35" t="str"/>
      <x:c r="B15" s="35" t="str"/>
      <x:c r="C15" s="35" t="str"/>
      <x:c r="D15" s="59"/>
      <x:c r="E15" s="59"/>
      <x:c r="F15" s="35" t="str"/>
      <x:c r="G15" s="35" t="str"/>
      <x:c r="H15" s="35" t="str"/>
    </x:row>
    <x:row r="16">
      <x:c r="A16" s="35" t="str"/>
      <x:c r="B16" s="35" t="str"/>
      <x:c r="C16" s="35" t="str"/>
      <x:c r="D16" s="59"/>
      <x:c r="E16" s="59"/>
      <x:c r="F16" s="35" t="str"/>
      <x:c r="G16" s="35" t="str"/>
      <x:c r="H16" s="35" t="str"/>
    </x:row>
    <x:row r="17">
      <x:c r="A17" s="35" t="str"/>
      <x:c r="B17" s="35" t="str"/>
      <x:c r="C17" s="35" t="str"/>
      <x:c r="D17" s="59"/>
      <x:c r="E17" s="59"/>
      <x:c r="F17" s="35" t="str"/>
      <x:c r="G17" s="35" t="str"/>
      <x:c r="H17" s="35" t="str"/>
    </x:row>
    <x:row r="18">
      <x:c r="A18" s="36" t="str"/>
      <x:c r="B18" s="36" t="str"/>
      <x:c r="C18" s="36" t="str"/>
      <x:c r="D18" s="60"/>
      <x:c r="E18" s="60"/>
      <x:c r="F18" s="36" t="str"/>
      <x:c r="G18" s="36" t="str"/>
      <x:c r="H18" s="36" t="str"/>
    </x:row>
  </x:sheetData>
  <x:mergeCells>
    <x:mergeCell ref="A1:H1"/>
    <x:mergeCell ref="A2:H2"/>
  </x:mergeCells>
  <x:pageMargins left="0.7" right="0.7" top="0.75" bottom="0.75" header="0.3" footer="0.3"/>
</x:worksheet>
</file>